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-120" yWindow="-120" windowWidth="29040" windowHeight="15840" tabRatio="855" firstSheet="2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 " sheetId="27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 '!$C$8:$AAI$8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 '!$B$1:$BX$11</definedName>
    <definedName name="_xlnm.Print_Area" localSheetId="1">'MATRIZ RIESGOS PROCESO'!$B$1:$BE$14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9" i="27" l="1"/>
  <c r="AL9" i="27"/>
  <c r="AN9" i="27"/>
  <c r="AX9" i="27"/>
  <c r="BB9" i="27"/>
  <c r="BJ9" i="27"/>
  <c r="AX10" i="27"/>
  <c r="AX11" i="27"/>
  <c r="AX12" i="27"/>
  <c r="AK13" i="27"/>
  <c r="AN13" i="27"/>
  <c r="AX13" i="27"/>
  <c r="BB13" i="27"/>
  <c r="BJ13" i="27"/>
  <c r="AX15" i="27"/>
  <c r="AX16" i="27"/>
  <c r="AK17" i="27"/>
  <c r="AL17" i="27"/>
  <c r="AN17" i="27"/>
  <c r="AX17" i="27"/>
  <c r="BB17" i="27"/>
  <c r="BJ17" i="27"/>
  <c r="AX18" i="27"/>
  <c r="AX19" i="27"/>
  <c r="AX20" i="27"/>
  <c r="AX21" i="27"/>
  <c r="AQ15" i="23" l="1"/>
  <c r="AI15" i="23"/>
  <c r="AE15" i="23"/>
  <c r="U15" i="23"/>
  <c r="AE10" i="23" l="1"/>
  <c r="AE12" i="23"/>
  <c r="AI12" i="23"/>
  <c r="AI9" i="23"/>
  <c r="AQ12" i="23" l="1"/>
  <c r="U12" i="23" l="1"/>
  <c r="AQ9" i="23" l="1"/>
  <c r="U9" i="23"/>
  <c r="AE9" i="23" l="1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<sst xmlns="http://schemas.openxmlformats.org/spreadsheetml/2006/main" count="721" uniqueCount="422">
  <si>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</si>
  <si>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</si>
  <si>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</si>
  <si>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</si>
  <si>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</si>
  <si>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</si>
  <si>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</si>
  <si>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</si>
  <si>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</si>
  <si>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</si>
  <si>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</si>
  <si>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</si>
  <si>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</si>
  <si>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</si>
  <si>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</si>
  <si>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</si>
  <si>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</si>
  <si>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</si>
  <si>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</si>
  <si>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</si>
  <si>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</si>
  <si>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</si>
  <si>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</si>
  <si>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</si>
  <si>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</si>
  <si>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</si>
  <si>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</si>
  <si>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</si>
  <si>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</si>
  <si>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</si>
  <si>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</si>
  <si>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</si>
  <si>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</si>
  <si>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</si>
  <si>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</si>
  <si>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</si>
  <si>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</si>
  <si>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</si>
  <si>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</si>
  <si>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</si>
  <si>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</si>
  <si>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</si>
  <si>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</si>
  <si>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</si>
  <si>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</si>
  <si>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</si>
  <si>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</si>
  <si>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</si>
  <si>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</si>
  <si>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</si>
  <si>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</si>
  <si>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</si>
  <si>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</si>
  <si>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</si>
  <si>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</si>
  <si>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</si>
  <si>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</si>
  <si>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</si>
  <si>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</si>
  <si>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</si>
  <si>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</si>
  <si>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</si>
  <si>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</si>
  <si>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</si>
  <si>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</si>
  <si>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</si>
  <si>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</si>
  <si>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</si>
  <si>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</si>
  <si>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</si>
  <si>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</si>
  <si>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</si>
  <si>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</si>
  <si>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</si>
  <si>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</si>
  <si>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</si>
  <si>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</si>
  <si>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</si>
  <si>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</si>
  <si>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</si>
  <si>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</si>
  <si>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</si>
  <si>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</si>
  <si>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</si>
  <si>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</si>
  <si>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</si>
  <si>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</si>
  <si>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</si>
  <si>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</si>
  <si>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</si>
  <si>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</si>
  <si>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</si>
  <si>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</si>
  <si>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</si>
  <si>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</si>
  <si>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</si>
  <si>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</si>
  <si>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</si>
  <si>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</si>
  <si>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</si>
  <si>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</si>
  <si>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</si>
  <si>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</si>
  <si>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</si>
  <si>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</si>
  <si>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</si>
  <si>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</si>
  <si>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</si>
  <si>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</si>
  <si>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</si>
  <si>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</si>
  <si>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</si>
  <si>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</si>
  <si>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</si>
  <si>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</si>
  <si>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</si>
  <si>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</si>
  <si>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</si>
  <si>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</si>
  <si>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</si>
  <si>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</si>
  <si>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</si>
  <si>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</si>
  <si>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</si>
  <si>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</si>
  <si>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</si>
  <si>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</si>
  <si>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</si>
  <si>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</si>
  <si>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</si>
  <si>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</si>
  <si>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</si>
  <si>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</si>
  <si>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</si>
  <si>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</si>
  <si>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</si>
  <si>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</si>
  <si>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</si>
  <si>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</si>
  <si>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</si>
  <si>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</si>
  <si>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</si>
  <si>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</si>
  <si>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</si>
  <si>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</si>
  <si>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</si>
  <si>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</si>
  <si>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</si>
  <si>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</si>
  <si>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</si>
  <si>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</si>
  <si>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</si>
  <si>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</si>
  <si>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</si>
  <si>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</si>
  <si>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</si>
  <si>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</si>
  <si>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</si>
  <si>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</si>
  <si>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</si>
  <si>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</si>
  <si>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</si>
  <si>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</si>
  <si>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</si>
  <si>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</si>
  <si>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</si>
  <si>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</si>
  <si>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</si>
  <si>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</si>
  <si>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</si>
  <si>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</si>
  <si>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</si>
  <si>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</si>
  <si>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</si>
  <si>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</si>
  <si>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</si>
  <si>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</si>
  <si>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</si>
  <si>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</si>
  <si>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</si>
  <si>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</si>
  <si>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</si>
  <si>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</si>
  <si>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</si>
  <si>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</si>
  <si>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</si>
  <si>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</si>
  <si>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</si>
  <si>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</si>
  <si>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</si>
  <si>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</si>
  <si>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</si>
  <si>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</si>
  <si>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</si>
  <si>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</si>
  <si>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</si>
  <si>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</si>
  <si>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</si>
  <si>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</si>
  <si>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</si>
  <si>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</si>
  <si>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</si>
  <si>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</si>
  <si>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</si>
  <si>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</si>
  <si>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</si>
  <si>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</si>
  <si>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</si>
  <si>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</si>
  <si>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</si>
  <si>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</si>
  <si>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</si>
  <si>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</si>
  <si>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</si>
  <si>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</si>
  <si>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</si>
  <si>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</si>
  <si>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</si>
  <si>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</si>
  <si>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</si>
  <si>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</si>
  <si>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</si>
  <si>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</si>
  <si>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</si>
  <si>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</si>
  <si>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</si>
  <si>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</si>
  <si>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</si>
  <si>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</si>
  <si>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</si>
  <si>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</si>
  <si>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</si>
  <si>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</si>
  <si>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</si>
  <si>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</si>
  <si>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</si>
  <si>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</si>
  <si>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</si>
  <si>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</si>
  <si>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</si>
  <si>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</si>
  <si>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</si>
  <si>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</si>
  <si>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</si>
  <si>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</si>
  <si>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</si>
  <si>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</si>
  <si>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</si>
  <si>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</si>
  <si>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</si>
  <si>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</si>
  <si>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</si>
  <si>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</si>
  <si>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</si>
  <si>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</si>
  <si>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</si>
  <si>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</si>
  <si>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</si>
  <si>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</si>
  <si>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</si>
  <si>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</si>
  <si>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</si>
  <si>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</si>
  <si>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</si>
  <si>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</si>
  <si>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</si>
  <si>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</si>
  <si>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</si>
  <si>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</si>
  <si>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</si>
  <si>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</si>
  <si>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</si>
  <si>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</si>
  <si>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</si>
  <si>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</si>
  <si>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</si>
  <si>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</si>
  <si>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</si>
  <si>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</si>
  <si>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</si>
  <si>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</si>
  <si>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</si>
  <si>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</si>
  <si>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</si>
  <si>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</si>
  <si>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</si>
  <si>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</si>
  <si>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</si>
  <si>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</si>
  <si>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</si>
  <si>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</si>
  <si>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</si>
  <si>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</si>
  <si>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</si>
  <si>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</si>
  <si>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</si>
  <si>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</si>
  <si>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</si>
  <si>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</si>
  <si>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</si>
  <si>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</si>
  <si>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</si>
  <si>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</si>
  <si>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</si>
  <si>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</si>
  <si>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</si>
  <si>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</si>
  <si>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</si>
  <si>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</si>
  <si>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</si>
  <si>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</si>
  <si>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</si>
  <si>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</si>
  <si>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</si>
  <si>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</si>
  <si>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</si>
  <si>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</si>
  <si>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</si>
  <si>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</si>
  <si>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</si>
  <si>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</si>
  <si>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</si>
  <si>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</si>
  <si>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</si>
  <si>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</si>
  <si>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</si>
  <si>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</si>
  <si>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</si>
  <si>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</si>
  <si>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</si>
  <si>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</si>
  <si>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</si>
  <si>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</si>
  <si>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</si>
  <si>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</si>
  <si>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</si>
  <si>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</si>
  <si>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</si>
  <si>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</si>
  <si>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</si>
  <si>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</si>
  <si>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</si>
  <si>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Documento elaborado</t>
  </si>
  <si>
    <t>porcentaje</t>
  </si>
  <si>
    <t>TALENTO HUMANO</t>
  </si>
  <si>
    <t xml:space="preserve">Gestionar y desarrollar el proceso de Talento humano del ITFIP,  cumpliendo todas las normas constitucionales, legales y reglamentarias en materia de novedad de personal, de tal forma que la misión y la visión de la entidad se cumpla a través de funcionarios comprometidos y competentes, para lo cual se ejecutaran programas que fortalezcan sus aptitudes, valores, habilidades y destrezas que a la vez generen un clima organizacional óptimo. </t>
  </si>
  <si>
    <t xml:space="preserve">Posible incumplimiento de los objetivos del PIC para la vigencia  </t>
  </si>
  <si>
    <t>Falta de compromiso y responsabilidad, en el cumplimiento del reglamento del PIC por parte de los lideres y facilitadores de los proyectos de aprendizaje aprobados.</t>
  </si>
  <si>
    <t>* Hallazgos de Entes de Control y Auditorias                                          *No se logran los objetivos del PIC                                                                                      *El presupuesto asignado no cumple con el objetivo para el cual fue creado.</t>
  </si>
  <si>
    <t>Programación de capacitaciones sin tener en cuenta los recursos presupuestales</t>
  </si>
  <si>
    <t>Los lideres de los procesos no gestionen las capacitaciones programadas en el PIC</t>
  </si>
  <si>
    <t>Gestionar las Capacitaciones programadas y elaborar los respectivos informes</t>
  </si>
  <si>
    <t>Hacer Seguimiento Trimestral del avance y cumplimiento de los proyectos de aprendizaje</t>
  </si>
  <si>
    <t>Coordinadora Gestión Talento Humano</t>
  </si>
  <si>
    <t>Diagnostico del PIC</t>
  </si>
  <si>
    <t>Informe diagnostico del PIC</t>
  </si>
  <si>
    <t>Aplicar las encuestas al personal administrativo y docente y revisar los planes operativos y evaluación de desempeño</t>
  </si>
  <si>
    <t>Tabulación de encuestas, planes de acción y evaluación desempeño</t>
  </si>
  <si>
    <t>Elaborar los Proyectos Institucional Capacitación</t>
  </si>
  <si>
    <t>PIC elaborado</t>
  </si>
  <si>
    <t xml:space="preserve">Realizar el diagnostico y demas insumos del PIC que responda a la realidad Institucional y con el presupuesto asignado a través de la trazabilidad, con resultados de la evaluación del desempeño, los planes operativos, las necesidades según los lideres de los procesos </t>
  </si>
  <si>
    <t>Falta de cultura de parte de los funcionarios en la implementación  SG-SST</t>
  </si>
  <si>
    <t>Falta de interes en el cumplimiento de SG-SST por parte de la directivas</t>
  </si>
  <si>
    <t>Posible incumplimiento en la implementacion y aplicación del SG-SST</t>
  </si>
  <si>
    <t>Fallas en el cumplimiento en los terminos establecidos por la normatividad vigente del decreto 1072 de 2015 para la implementacion del SG-SST debido a la falta de cultura de los funcionarios de dar cumplimiento de los requisitos que se deben cumplir para la implementación del Sistema y por falta de interes de los directivos para la asignación de recursos para la ejecución del sistema</t>
  </si>
  <si>
    <t xml:space="preserve">                                                                  * Sanciones administrativas y legales                                                        * Hallazgos de organismos de control                                                                </t>
  </si>
  <si>
    <t xml:space="preserve">Resolucion de los Estandares minimos exigidos por el Ministerio de Trabajo en las diferentes fases de su implmentación. </t>
  </si>
  <si>
    <t xml:space="preserve">Dar cumplimiento a los estandares mínimos del SG-SST </t>
  </si>
  <si>
    <t>Profesional SG-SST</t>
  </si>
  <si>
    <t>Evaluación de los estandares mínimos del SG-SST</t>
  </si>
  <si>
    <t>Informe y software de resultados de indicadores de estandares mínimos del SG-SST</t>
  </si>
  <si>
    <t>Profesional Salud Ocupacional</t>
  </si>
  <si>
    <t>Formato de autoevaluación con calificación de estandares</t>
  </si>
  <si>
    <t>31/11/2020</t>
  </si>
  <si>
    <t>Revisar los resultados de la autoevaluación aplicada por la ARL</t>
  </si>
  <si>
    <t>Elaborar y ejecutar el Plan de Mejoramiento de la evaluación SG-SST</t>
  </si>
  <si>
    <t>Plan de Mejoramiento Elborado</t>
  </si>
  <si>
    <t>Revisar los estandares mínimos del SG-SST con el apoyo de la ARL a traves de capacitaciones a los Directivos, comites, brigadistas y funcionarios</t>
  </si>
  <si>
    <t>R3</t>
  </si>
  <si>
    <t xml:space="preserve">Posible incumplimento de la obligación de suscripción, seguimiento y evaluación de los acuerdos de gestion en el personal directivo de conformidad con la ley 909/2004 y demas directrices del DAFP </t>
  </si>
  <si>
    <t xml:space="preserve">Que los funcionarios del nivel directivo  no cumplan la obligación que les da la ley 909/ 2004 en relación con los acuersos de gestion Falta de cumplimiento de los seguimientos a los Acuerdos de Gestión en las fechas establecidas por diferentes circunstancias, que impiden desarrolar este procedimiento en el periodo exigido por la ley. </t>
  </si>
  <si>
    <t>Falta de cumplimiento en los seguimientos de los acuerdos de gestión</t>
  </si>
  <si>
    <t xml:space="preserve">                                                                  * Sanciones administrativas y legales                                                        * Hallazgos de organismos de control                                                          * Calificación negativa en la evaluación del FURAG                                                                                                               </t>
  </si>
  <si>
    <t>Seguimiento a los acuerdos de Gestión</t>
  </si>
  <si>
    <t>Suscribir los acuerdos de gestión por oparte de el Rector y Vicerectora Academica</t>
  </si>
  <si>
    <t xml:space="preserve">Implementar la guía metodológica para la gestión de rendimiento delos gerentes Públicos (Acuerdos de Gestión) del DAFP.   </t>
  </si>
  <si>
    <t>Acuerdos de Gestión</t>
  </si>
  <si>
    <t>Acuerdo de gestión suscritos en la vigencia</t>
  </si>
  <si>
    <t>Realizar seguimientos periodicos a los avances de los Acuerdos de Gestón</t>
  </si>
  <si>
    <t>Acuerdos de Gestión con segumientos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</si>
  <si>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</si>
  <si>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</si>
  <si>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</si>
  <si>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</si>
  <si>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</si>
  <si>
    <t>Gloria Inés Olaya Urueña</t>
  </si>
  <si>
    <t xml:space="preserve">VERSIÓN: 3.0 </t>
  </si>
  <si>
    <t>FORMATO MATRIZ DE RIESGOS DE PROCESO GESTIÓN DEL TALENTO HUMANO</t>
  </si>
  <si>
    <t>CÓDIGO: MR-GTH-01</t>
  </si>
  <si>
    <t>NA</t>
  </si>
  <si>
    <t>monitoreo realizado</t>
  </si>
  <si>
    <t>Coordinadora TH</t>
  </si>
  <si>
    <t xml:space="preserve">VERIFICAR la realizacion de la sensibilizacion </t>
  </si>
  <si>
    <t>Acta</t>
  </si>
  <si>
    <t xml:space="preserve">Acta </t>
  </si>
  <si>
    <t>Una charla de sensibilizacion</t>
  </si>
  <si>
    <t>Coordinador de TH</t>
  </si>
  <si>
    <t xml:space="preserve">Sensibilizar al funcionario de nominas en mayor concentración y cuaidado al digitar la informacion </t>
  </si>
  <si>
    <t>Nomina fisica de hora catedra</t>
  </si>
  <si>
    <t xml:space="preserve">Que al sistematizar en el excel que liquida se digite un numero mayor de horas que las reportadas y ejecutadas </t>
  </si>
  <si>
    <t>Reporte de horas catedra</t>
  </si>
  <si>
    <t xml:space="preserve">Que el error ( horas no laboradas)  vengan desde el reporte de la parte academica :  </t>
  </si>
  <si>
    <t xml:space="preserve">Solicitar devolucion de dineros por el beneficiado y reportar a quienes tienen competencia para investigar el hecho </t>
  </si>
  <si>
    <t>Revision conjunta de nominas y secretaria quienes revisan los reportes frente a lo que contienen los actos adminsitrativos</t>
  </si>
  <si>
    <t xml:space="preserve">Detrimento patrimonial - investigacion disciplinaria y fiscal </t>
  </si>
  <si>
    <t>Modificacion de la informacion</t>
  </si>
  <si>
    <t xml:space="preserve">Situaciones como: Que la informacion llegue visiada, que se cometa el error por el responsable del proceso o que por descuido se cometa el error pueden generar  a que se beneficie a un tercero, ques e genere un detrimento patrimoncial o a investigaciones disciplinarias  y fiscales  </t>
  </si>
  <si>
    <t>Posibilidad de recibir o solicitar cualquier dabidas o beneficio a nombre propio o  de un tercero, con el fin de alterar los registros de horas catedra remitidos o recibidos para liquidación y pago por el area Financiera</t>
  </si>
  <si>
    <t>Falta de filtros y revisión de los reportes enviados desde la parte misional en el proceso de TH, nominas y Secretaria</t>
  </si>
  <si>
    <t xml:space="preserve">OBJETIVO: Gestionar y desarrollar el proceso de talento humano de la entidad, en cumplimiento de las normas constitucionales, legales y reglamentarias en materia de personal del sector público, coadyuvando en el desarrollo de programas que fortalezcan sus aptitudes, valores, habilidades, destrezas y que generen un clima organizacional óptimo de tal forma que la Misión y Visión de la Entidad se cumpla a través de funcionarios comprometidos y competentes.  </t>
  </si>
  <si>
    <t xml:space="preserve">TALENTO HUMANO </t>
  </si>
  <si>
    <t>FORMATO MATRIZ DE RIESGOS DE CORRUPCIÓN TALENTO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</si>
</sst>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70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9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15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" fillId="0" borderId="19" xfId="2" applyFont="1" applyBorder="1" applyAlignment="1" applyProtection="1">
      <alignment horizontal="left" vertical="center" wrapText="1"/>
      <protection hidden="1"/>
    </xf>
    <xf numFmtId="0" fontId="0" fillId="0" borderId="19" xfId="0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24" fillId="6" borderId="19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3" fillId="6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13" fillId="6" borderId="31" xfId="0" applyFont="1" applyFill="1" applyBorder="1" applyAlignment="1">
      <alignment horizontal="center" vertical="center" wrapText="1"/>
    </xf>
    <xf numFmtId="0" fontId="29" fillId="6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readingOrder="1"/>
    </xf>
    <xf numFmtId="49" fontId="33" fillId="3" borderId="19" xfId="0" applyNumberFormat="1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2" fillId="0" borderId="40" xfId="0" applyFont="1" applyBorder="1" applyAlignment="1">
      <alignment vertical="center" wrapText="1"/>
    </xf>
    <xf numFmtId="0" fontId="32" fillId="0" borderId="41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0" fontId="26" fillId="0" borderId="5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14" fontId="11" fillId="6" borderId="21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8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31" fillId="12" borderId="25" xfId="0" applyFont="1" applyFill="1" applyBorder="1" applyAlignment="1">
      <alignment vertical="center" wrapText="1"/>
    </xf>
    <xf numFmtId="0" fontId="31" fillId="12" borderId="54" xfId="0" applyFont="1" applyFill="1" applyBorder="1" applyAlignment="1">
      <alignment vertical="center" wrapText="1"/>
    </xf>
    <xf numFmtId="0" fontId="36" fillId="0" borderId="46" xfId="0" applyFont="1" applyBorder="1" applyAlignment="1">
      <alignment horizontal="justify" vertical="center" wrapText="1"/>
    </xf>
    <xf numFmtId="0" fontId="36" fillId="0" borderId="57" xfId="0" applyFont="1" applyBorder="1" applyAlignment="1">
      <alignment horizontal="justify" vertical="center" wrapText="1"/>
    </xf>
    <xf numFmtId="0" fontId="36" fillId="0" borderId="57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14" fontId="1" fillId="0" borderId="36" xfId="2" applyNumberFormat="1" applyFont="1" applyBorder="1" applyAlignment="1" applyProtection="1">
      <alignment horizontal="center" vertical="center" wrapText="1"/>
      <protection hidden="1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7" fillId="0" borderId="58" xfId="1" applyFont="1" applyBorder="1" applyAlignment="1">
      <alignment vertical="center" wrapText="1"/>
    </xf>
    <xf numFmtId="14" fontId="1" fillId="0" borderId="60" xfId="2" applyNumberFormat="1" applyFont="1" applyBorder="1" applyAlignment="1" applyProtection="1">
      <alignment vertical="center" wrapText="1"/>
      <protection hidden="1"/>
    </xf>
    <xf numFmtId="0" fontId="8" fillId="0" borderId="36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14" fillId="3" borderId="28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59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9" xfId="0" applyFont="1" applyFill="1" applyBorder="1" applyAlignment="1">
      <alignment vertical="center" wrapText="1"/>
    </xf>
    <xf numFmtId="0" fontId="8" fillId="6" borderId="58" xfId="0" applyFont="1" applyFill="1" applyBorder="1" applyAlignment="1">
      <alignment vertical="center" wrapText="1"/>
    </xf>
    <xf numFmtId="0" fontId="14" fillId="6" borderId="28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14" fillId="3" borderId="28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24" fillId="6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60" xfId="1" applyFont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38" fillId="0" borderId="19" xfId="0" applyFont="1" applyBorder="1" applyAlignment="1">
      <alignment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14" fontId="1" fillId="0" borderId="32" xfId="2" applyNumberFormat="1" applyFont="1" applyBorder="1" applyAlignment="1" applyProtection="1">
      <alignment horizontal="center" vertical="center" wrapText="1"/>
      <protection hidden="1"/>
    </xf>
    <xf numFmtId="14" fontId="1" fillId="0" borderId="31" xfId="2" applyNumberFormat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14" fontId="1" fillId="0" borderId="62" xfId="2" applyNumberFormat="1" applyFont="1" applyBorder="1" applyAlignment="1" applyProtection="1">
      <alignment horizontal="center" vertical="center" wrapText="1"/>
      <protection hidden="1"/>
    </xf>
    <xf numFmtId="0" fontId="38" fillId="0" borderId="58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0" fillId="0" borderId="58" xfId="0" applyBorder="1"/>
    <xf numFmtId="0" fontId="1" fillId="6" borderId="58" xfId="0" applyFont="1" applyFill="1" applyBorder="1" applyAlignment="1">
      <alignment horizontal="left" vertical="top" wrapText="1"/>
    </xf>
    <xf numFmtId="0" fontId="1" fillId="0" borderId="58" xfId="2" applyFont="1" applyBorder="1" applyAlignment="1" applyProtection="1">
      <alignment horizontal="left" vertical="center" wrapText="1"/>
      <protection hidden="1"/>
    </xf>
    <xf numFmtId="0" fontId="0" fillId="0" borderId="58" xfId="0" applyBorder="1" applyAlignment="1">
      <alignment horizontal="center" vertical="center"/>
    </xf>
    <xf numFmtId="0" fontId="7" fillId="0" borderId="60" xfId="1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20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17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14" fontId="11" fillId="19" borderId="21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4" xfId="0" applyFont="1" applyFill="1" applyBorder="1" applyAlignment="1">
      <alignment horizontal="center" vertical="center" wrapText="1"/>
    </xf>
    <xf numFmtId="0" fontId="11" fillId="19" borderId="22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4" xfId="0" applyFont="1" applyFill="1" applyBorder="1" applyAlignment="1">
      <alignment horizontal="center"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4" fillId="21" borderId="2" xfId="0" applyFont="1" applyFill="1" applyBorder="1" applyAlignment="1">
      <alignment horizont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6" borderId="20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14" fontId="1" fillId="0" borderId="68" xfId="2" applyNumberFormat="1" applyFont="1" applyBorder="1" applyAlignment="1" applyProtection="1">
      <alignment horizontal="center"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8" fillId="0" borderId="68" xfId="0" applyFont="1" applyBorder="1" applyAlignment="1">
      <alignment horizontal="left" vertical="center" wrapText="1"/>
    </xf>
    <xf numFmtId="0" fontId="8" fillId="3" borderId="19" xfId="0" applyFont="1" applyFill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0" fontId="8" fillId="0" borderId="2" xfId="0" applyFont="1" applyBorder="1" applyAlignment="1">
      <alignment horizontal="left" vertical="center" wrapText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24" fillId="6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0" borderId="36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4" fontId="1" fillId="0" borderId="69" xfId="2" applyNumberFormat="1" applyFont="1" applyBorder="1" applyAlignment="1" applyProtection="1">
      <alignment vertical="center" wrapText="1"/>
      <protection hidden="1"/>
    </xf>
    <xf numFmtId="0" fontId="8" fillId="0" borderId="6" xfId="0" applyFont="1" applyBorder="1" applyAlignment="1">
      <alignment horizontal="left" vertical="center" wrapText="1"/>
    </xf>
    <xf numFmtId="14" fontId="1" fillId="0" borderId="33" xfId="2" applyNumberFormat="1" applyFont="1" applyBorder="1" applyAlignment="1" applyProtection="1">
      <alignment vertical="center" wrapText="1"/>
      <protection hidden="1"/>
    </xf>
    <xf numFmtId="0" fontId="0" fillId="0" borderId="6" xfId="0" applyBorder="1" applyAlignment="1">
      <alignment horizontal="center" vertical="center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8" fillId="0" borderId="69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0" fontId="8" fillId="0" borderId="8" xfId="0" applyFont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0" fillId="0" borderId="6" xfId="0" applyBorder="1"/>
    <xf numFmtId="0" fontId="0" fillId="0" borderId="64" xfId="0" applyBorder="1"/>
    <xf numFmtId="0" fontId="7" fillId="0" borderId="2" xfId="1" applyFont="1" applyBorder="1" applyAlignment="1">
      <alignment horizontal="center" vertical="center" wrapText="1"/>
    </xf>
    <xf numFmtId="0" fontId="18" fillId="0" borderId="2" xfId="0" applyFont="1" applyBorder="1" applyAlignment="1">
      <alignment vertical="top"/>
    </xf>
    <xf numFmtId="0" fontId="8" fillId="3" borderId="2" xfId="0" applyFont="1" applyFill="1" applyBorder="1" applyAlignment="1">
      <alignment vertical="top" wrapText="1"/>
    </xf>
    <xf numFmtId="0" fontId="7" fillId="6" borderId="6" xfId="1" applyFont="1" applyFill="1" applyBorder="1" applyAlignment="1">
      <alignment horizontal="left" vertical="center" wrapText="1"/>
    </xf>
    <xf numFmtId="0" fontId="18" fillId="0" borderId="6" xfId="0" applyFont="1" applyBorder="1" applyAlignment="1">
      <alignment vertical="top" wrapText="1"/>
    </xf>
    <xf numFmtId="0" fontId="8" fillId="3" borderId="6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42" xfId="2" applyFont="1" applyBorder="1" applyAlignment="1" applyProtection="1">
      <alignment horizontal="center" vertical="center" wrapText="1"/>
      <protection hidden="1"/>
    </xf>
    <xf numFmtId="0" fontId="8" fillId="0" borderId="5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14" fontId="1" fillId="0" borderId="59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7" fillId="0" borderId="58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5" borderId="44" xfId="1" applyFont="1" applyFill="1" applyBorder="1" applyAlignment="1">
      <alignment horizontal="center" vertic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14" fontId="1" fillId="0" borderId="32" xfId="2" applyNumberFormat="1" applyFont="1" applyBorder="1" applyAlignment="1" applyProtection="1">
      <alignment horizontal="center" vertical="center" wrapText="1"/>
      <protection hidden="1"/>
    </xf>
    <xf numFmtId="14" fontId="1" fillId="0" borderId="33" xfId="2" applyNumberFormat="1" applyFont="1" applyBorder="1" applyAlignment="1" applyProtection="1">
      <alignment horizontal="center" vertical="center" wrapText="1"/>
      <protection hidden="1"/>
    </xf>
    <xf numFmtId="14" fontId="1" fillId="0" borderId="31" xfId="2" applyNumberFormat="1" applyFont="1" applyBorder="1" applyAlignment="1" applyProtection="1">
      <alignment horizontal="center"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4" fillId="9" borderId="2" xfId="0" applyFont="1" applyFill="1" applyBorder="1" applyAlignment="1">
      <alignment horizontal="center" vertical="center" wrapText="1"/>
    </xf>
    <xf numFmtId="14" fontId="1" fillId="0" borderId="21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14" fontId="1" fillId="0" borderId="42" xfId="2" applyNumberFormat="1" applyFont="1" applyBorder="1" applyAlignment="1" applyProtection="1">
      <alignment horizontal="center" vertical="center" wrapText="1"/>
      <protection hidden="1"/>
    </xf>
    <xf numFmtId="0" fontId="8" fillId="6" borderId="5" xfId="0" applyFont="1" applyFill="1" applyBorder="1" applyAlignment="1">
      <alignment horizontal="left" vertical="top" wrapText="1"/>
    </xf>
    <xf numFmtId="0" fontId="8" fillId="6" borderId="42" xfId="0" applyFont="1" applyFill="1" applyBorder="1" applyAlignment="1">
      <alignment horizontal="left" vertical="top" wrapText="1"/>
    </xf>
    <xf numFmtId="0" fontId="14" fillId="6" borderId="3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left" vertical="top" wrapText="1"/>
    </xf>
    <xf numFmtId="0" fontId="8" fillId="3" borderId="31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42" xfId="0" applyFont="1" applyFill="1" applyBorder="1" applyAlignment="1">
      <alignment horizontal="left" vertical="top" wrapText="1"/>
    </xf>
    <xf numFmtId="0" fontId="25" fillId="0" borderId="31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2" xfId="2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5" borderId="31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2" xfId="1" applyFont="1" applyFill="1" applyBorder="1" applyAlignment="1">
      <alignment horizontal="center" vertical="center" wrapText="1"/>
    </xf>
    <xf numFmtId="0" fontId="24" fillId="6" borderId="31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left" vertical="top" wrapText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21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16" fillId="0" borderId="3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top" wrapText="1"/>
    </xf>
    <xf numFmtId="0" fontId="8" fillId="6" borderId="42" xfId="0" applyFont="1" applyFill="1" applyBorder="1" applyAlignment="1">
      <alignment horizontal="center" vertical="top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39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2" fontId="24" fillId="6" borderId="31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23" fillId="18" borderId="31" xfId="0" applyFont="1" applyFill="1" applyBorder="1" applyAlignment="1">
      <alignment horizontal="center" vertical="center" wrapText="1"/>
    </xf>
    <xf numFmtId="0" fontId="23" fillId="18" borderId="42" xfId="0" applyFont="1" applyFill="1" applyBorder="1" applyAlignment="1">
      <alignment horizontal="center" vertical="center" wrapText="1"/>
    </xf>
    <xf numFmtId="0" fontId="15" fillId="0" borderId="62" xfId="2" applyFont="1" applyBorder="1" applyAlignment="1" applyProtection="1">
      <alignment horizontal="center" vertical="center" wrapText="1"/>
      <protection hidden="1"/>
    </xf>
    <xf numFmtId="0" fontId="15" fillId="0" borderId="35" xfId="2" applyFont="1" applyBorder="1" applyAlignment="1" applyProtection="1">
      <alignment horizontal="center" vertical="center" wrapText="1"/>
      <protection hidden="1"/>
    </xf>
    <xf numFmtId="0" fontId="11" fillId="18" borderId="18" xfId="0" applyFont="1" applyFill="1" applyBorder="1" applyAlignment="1">
      <alignment horizontal="center" vertical="center" wrapText="1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58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58" xfId="0" applyFont="1" applyFill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/>
    </xf>
    <xf numFmtId="0" fontId="7" fillId="0" borderId="32" xfId="2" applyFont="1" applyBorder="1" applyAlignment="1" applyProtection="1">
      <alignment horizontal="center" vertical="center" wrapText="1"/>
      <protection hidden="1"/>
    </xf>
    <xf numFmtId="0" fontId="7" fillId="0" borderId="21" xfId="2" applyFont="1" applyBorder="1" applyAlignment="1" applyProtection="1">
      <alignment horizontal="center" vertical="center" wrapText="1"/>
      <protection hidden="1"/>
    </xf>
    <xf numFmtId="0" fontId="7" fillId="0" borderId="47" xfId="1" applyFont="1" applyBorder="1" applyAlignment="1">
      <alignment horizontal="left" vertical="top" wrapText="1"/>
    </xf>
    <xf numFmtId="0" fontId="7" fillId="0" borderId="46" xfId="1" applyFont="1" applyBorder="1" applyAlignment="1">
      <alignment horizontal="left" vertical="top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5" xfId="0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5" borderId="5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28" fillId="15" borderId="31" xfId="0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8" fillId="15" borderId="30" xfId="0" applyFont="1" applyFill="1" applyBorder="1" applyAlignment="1">
      <alignment horizontal="center" vertical="center"/>
    </xf>
    <xf numFmtId="0" fontId="28" fillId="16" borderId="25" xfId="0" applyFont="1" applyFill="1" applyBorder="1" applyAlignment="1">
      <alignment horizontal="center" vertical="center"/>
    </xf>
    <xf numFmtId="0" fontId="28" fillId="16" borderId="26" xfId="0" applyFont="1" applyFill="1" applyBorder="1" applyAlignment="1">
      <alignment horizontal="center" vertical="center"/>
    </xf>
    <xf numFmtId="0" fontId="28" fillId="16" borderId="27" xfId="0" applyFont="1" applyFill="1" applyBorder="1" applyAlignment="1">
      <alignment horizontal="center" vertical="center"/>
    </xf>
    <xf numFmtId="0" fontId="9" fillId="17" borderId="7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39" xfId="0" applyFont="1" applyFill="1" applyBorder="1" applyAlignment="1">
      <alignment horizontal="center" vertical="center" wrapText="1"/>
    </xf>
    <xf numFmtId="0" fontId="9" fillId="17" borderId="41" xfId="0" applyFont="1" applyFill="1" applyBorder="1" applyAlignment="1">
      <alignment horizontal="center" vertical="center" wrapText="1"/>
    </xf>
    <xf numFmtId="0" fontId="9" fillId="17" borderId="4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63" xfId="0" applyFont="1" applyFill="1" applyBorder="1" applyAlignment="1">
      <alignment horizontal="center" vertical="center" wrapText="1"/>
    </xf>
    <xf numFmtId="0" fontId="11" fillId="15" borderId="51" xfId="0" applyFont="1" applyFill="1" applyBorder="1" applyAlignment="1">
      <alignment horizontal="center" vertical="center" wrapText="1"/>
    </xf>
    <xf numFmtId="0" fontId="11" fillId="15" borderId="66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64" xfId="0" applyFont="1" applyFill="1" applyBorder="1" applyAlignment="1">
      <alignment horizontal="center" vertical="center" wrapText="1"/>
    </xf>
    <xf numFmtId="0" fontId="11" fillId="15" borderId="65" xfId="0" applyFont="1" applyFill="1" applyBorder="1" applyAlignment="1">
      <alignment horizontal="center" vertical="center" wrapText="1"/>
    </xf>
    <xf numFmtId="0" fontId="11" fillId="15" borderId="67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horizontal="center" vertical="center" wrapText="1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2" fillId="17" borderId="37" xfId="0" applyFont="1" applyFill="1" applyBorder="1" applyAlignment="1">
      <alignment horizontal="center" vertical="center" wrapText="1"/>
    </xf>
    <xf numFmtId="0" fontId="12" fillId="17" borderId="38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23" fillId="6" borderId="31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3" fillId="6" borderId="5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0" fillId="0" borderId="3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top" wrapText="1"/>
    </xf>
    <xf numFmtId="0" fontId="0" fillId="0" borderId="22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15" fillId="0" borderId="6" xfId="2" applyFont="1" applyBorder="1" applyAlignment="1" applyProtection="1">
      <alignment horizontal="center" vertical="center" wrapText="1"/>
      <protection hidden="1"/>
    </xf>
    <xf numFmtId="2" fontId="24" fillId="6" borderId="42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47" xfId="1" applyFont="1" applyBorder="1" applyAlignment="1">
      <alignment horizontal="left" vertical="top" wrapText="1"/>
    </xf>
    <xf numFmtId="0" fontId="15" fillId="0" borderId="46" xfId="1" applyFont="1" applyBorder="1" applyAlignment="1">
      <alignment horizontal="left" vertical="top" wrapText="1"/>
    </xf>
    <xf numFmtId="0" fontId="15" fillId="0" borderId="53" xfId="1" applyFont="1" applyBorder="1" applyAlignment="1">
      <alignment horizontal="left" vertical="top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7" fillId="5" borderId="36" xfId="1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70" xfId="2" applyFont="1" applyBorder="1" applyAlignment="1" applyProtection="1">
      <alignment horizontal="center" vertical="center" wrapText="1"/>
      <protection hidden="1"/>
    </xf>
    <xf numFmtId="0" fontId="25" fillId="0" borderId="34" xfId="2" applyFont="1" applyBorder="1" applyAlignment="1" applyProtection="1">
      <alignment horizontal="center" vertical="center" wrapText="1"/>
      <protection hidden="1"/>
    </xf>
    <xf numFmtId="0" fontId="25" fillId="0" borderId="56" xfId="2" applyFont="1" applyBorder="1" applyAlignment="1" applyProtection="1">
      <alignment horizontal="center" vertical="center" wrapText="1"/>
      <protection hidden="1"/>
    </xf>
    <xf numFmtId="0" fontId="17" fillId="0" borderId="42" xfId="0" applyFont="1" applyBorder="1" applyAlignment="1">
      <alignment horizontal="center" vertical="center"/>
    </xf>
    <xf numFmtId="0" fontId="0" fillId="0" borderId="44" xfId="0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1" fillId="6" borderId="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="" xmlns:a16="http://schemas.microsoft.com/office/drawing/2014/main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12</xdr:row>
      <xdr:rowOff>0</xdr:rowOff>
    </xdr:from>
    <xdr:to>
      <xdr:col>716</xdr:col>
      <xdr:colOff>680720</xdr:colOff>
      <xdr:row>12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600075</xdr:colOff>
      <xdr:row>0</xdr:row>
      <xdr:rowOff>85726</xdr:rowOff>
    </xdr:from>
    <xdr:to>
      <xdr:col>4</xdr:col>
      <xdr:colOff>1043702</xdr:colOff>
      <xdr:row>3</xdr:row>
      <xdr:rowOff>133351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85726"/>
          <a:ext cx="297391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714</xdr:col>
      <xdr:colOff>0</xdr:colOff>
      <xdr:row>11</xdr:row>
      <xdr:rowOff>0</xdr:rowOff>
    </xdr:from>
    <xdr:ext cx="2204720" cy="439851"/>
    <xdr:pic>
      <xdr:nvPicPr>
        <xdr:cNvPr id="3" name="Imagen 2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68000" y="2095500"/>
          <a:ext cx="2204720" cy="439851"/>
        </a:xfrm>
        <a:prstGeom prst="rect">
          <a:avLst/>
        </a:prstGeom>
        <a:noFill/>
        <a:ln>
          <a:noFill/>
        </a:ln>
        <a:extLst/>
      </xdr:spPr>
    </xdr:pic>
    <xdr:clientData/>
  </xdr:oneCellAnchor>
  <xdr:oneCellAnchor>
    <xdr:from>
      <xdr:col>714</xdr:col>
      <xdr:colOff>0</xdr:colOff>
      <xdr:row>14</xdr:row>
      <xdr:rowOff>0</xdr:rowOff>
    </xdr:from>
    <xdr:ext cx="2204720" cy="439852"/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068000" y="2667000"/>
          <a:ext cx="2204720" cy="43985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13607</xdr:colOff>
      <xdr:row>0</xdr:row>
      <xdr:rowOff>59986</xdr:rowOff>
    </xdr:from>
    <xdr:to>
      <xdr:col>4</xdr:col>
      <xdr:colOff>783805</xdr:colOff>
      <xdr:row>3</xdr:row>
      <xdr:rowOff>115661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571" y="59986"/>
          <a:ext cx="2852091" cy="7632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72" t="s">
        <v>341</v>
      </c>
    </row>
    <row r="4" spans="1:662" ht="20.25" customHeight="1" x14ac:dyDescent="0.25"/>
    <row r="5" spans="1:662" ht="27.75" customHeight="1" x14ac:dyDescent="0.25">
      <c r="C5" s="163" t="s">
        <v>337</v>
      </c>
    </row>
    <row r="6" spans="1:662" ht="31.5" customHeight="1" x14ac:dyDescent="0.25">
      <c r="C6" s="163" t="s">
        <v>339</v>
      </c>
    </row>
    <row r="7" spans="1:662" ht="18.75" customHeight="1" x14ac:dyDescent="0.25">
      <c r="C7" s="163" t="s">
        <v>338</v>
      </c>
    </row>
    <row r="8" spans="1:662" s="17" customFormat="1" ht="17.25" customHeight="1" thickBot="1" x14ac:dyDescent="0.3">
      <c r="C8" s="157"/>
      <c r="D8" s="13"/>
      <c r="E8" s="14"/>
      <c r="F8" s="14"/>
      <c r="G8" s="14"/>
    </row>
    <row r="9" spans="1:662" s="17" customFormat="1" ht="22.5" customHeight="1" thickBot="1" x14ac:dyDescent="0.3">
      <c r="C9" s="141" t="s">
        <v>320</v>
      </c>
      <c r="D9" s="135" t="s">
        <v>331</v>
      </c>
      <c r="E9" s="136" t="s">
        <v>332</v>
      </c>
      <c r="F9" s="14"/>
      <c r="G9" s="154" t="s">
        <v>335</v>
      </c>
      <c r="H9" s="158" t="s">
        <v>336</v>
      </c>
      <c r="I9" s="171" t="s">
        <v>340</v>
      </c>
    </row>
    <row r="10" spans="1:662" s="130" customFormat="1" ht="22.5" customHeight="1" x14ac:dyDescent="0.25">
      <c r="A10" s="17"/>
      <c r="B10" s="17"/>
      <c r="C10" s="142" t="s">
        <v>19</v>
      </c>
      <c r="D10" s="28"/>
      <c r="E10" s="134"/>
      <c r="F10" s="17"/>
      <c r="G10" s="155"/>
      <c r="H10" s="164"/>
      <c r="I10" s="170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30" customFormat="1" ht="22.5" customHeight="1" x14ac:dyDescent="0.25">
      <c r="A11" s="17"/>
      <c r="B11" s="17"/>
      <c r="C11" s="143" t="s">
        <v>323</v>
      </c>
      <c r="D11" s="22"/>
      <c r="E11" s="131"/>
      <c r="F11" s="17"/>
      <c r="G11" s="156"/>
      <c r="H11" s="165"/>
      <c r="I11" s="168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30" customFormat="1" ht="22.5" customHeight="1" x14ac:dyDescent="0.25">
      <c r="A12" s="17"/>
      <c r="B12" s="17"/>
      <c r="C12" s="143" t="s">
        <v>324</v>
      </c>
      <c r="D12" s="22"/>
      <c r="E12" s="131"/>
      <c r="F12" s="17"/>
      <c r="G12" s="156"/>
      <c r="H12" s="165"/>
      <c r="I12" s="16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30" customFormat="1" ht="22.5" customHeight="1" x14ac:dyDescent="0.25">
      <c r="A13" s="17"/>
      <c r="B13" s="17"/>
      <c r="C13" s="143" t="s">
        <v>17</v>
      </c>
      <c r="D13" s="22"/>
      <c r="E13" s="131"/>
      <c r="F13" s="17"/>
      <c r="G13" s="156"/>
      <c r="H13" s="165"/>
      <c r="I13" s="168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30" customFormat="1" ht="22.5" customHeight="1" x14ac:dyDescent="0.25">
      <c r="A14" s="17"/>
      <c r="B14" s="17"/>
      <c r="C14" s="143" t="s">
        <v>20</v>
      </c>
      <c r="D14" s="22"/>
      <c r="E14" s="131"/>
      <c r="F14" s="17"/>
      <c r="G14" s="156"/>
      <c r="H14" s="165"/>
      <c r="I14" s="168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30" customFormat="1" ht="22.5" customHeight="1" thickBot="1" x14ac:dyDescent="0.3">
      <c r="A15" s="17"/>
      <c r="B15" s="17"/>
      <c r="C15" s="144" t="s">
        <v>136</v>
      </c>
      <c r="D15" s="137"/>
      <c r="E15" s="138"/>
      <c r="F15" s="17"/>
      <c r="G15" s="156"/>
      <c r="H15" s="166"/>
      <c r="I15" s="16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30" customFormat="1" ht="22.5" customHeight="1" thickBot="1" x14ac:dyDescent="0.3">
      <c r="A16" s="17"/>
      <c r="B16" s="17"/>
      <c r="C16" s="141" t="s">
        <v>321</v>
      </c>
      <c r="D16" s="135" t="s">
        <v>333</v>
      </c>
      <c r="E16" s="136" t="s">
        <v>334</v>
      </c>
      <c r="F16" s="161"/>
      <c r="G16" s="112"/>
      <c r="H16" s="166"/>
      <c r="I16" s="16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30" customFormat="1" ht="22.5" customHeight="1" x14ac:dyDescent="0.25">
      <c r="A17" s="17"/>
      <c r="B17" s="17"/>
      <c r="C17" s="145" t="s">
        <v>16</v>
      </c>
      <c r="D17" s="146"/>
      <c r="E17" s="139"/>
      <c r="F17" s="161"/>
      <c r="G17" s="112"/>
      <c r="H17" s="167"/>
      <c r="I17" s="168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30" customFormat="1" ht="22.5" customHeight="1" x14ac:dyDescent="0.25">
      <c r="A18" s="17"/>
      <c r="B18" s="17"/>
      <c r="C18" s="147" t="s">
        <v>137</v>
      </c>
      <c r="D18" s="148"/>
      <c r="E18" s="132"/>
      <c r="F18" s="161"/>
      <c r="G18" s="112"/>
      <c r="H18" s="167"/>
      <c r="I18" s="168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30" customFormat="1" ht="22.5" customHeight="1" x14ac:dyDescent="0.25">
      <c r="A19" s="17"/>
      <c r="B19" s="17"/>
      <c r="C19" s="147" t="s">
        <v>139</v>
      </c>
      <c r="D19" s="148"/>
      <c r="E19" s="132"/>
      <c r="F19" s="161"/>
      <c r="G19" s="112"/>
      <c r="H19" s="167"/>
      <c r="I19" s="168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30" customFormat="1" ht="22.5" customHeight="1" x14ac:dyDescent="0.25">
      <c r="A20" s="17"/>
      <c r="B20" s="17"/>
      <c r="C20" s="147" t="s">
        <v>141</v>
      </c>
      <c r="D20" s="148"/>
      <c r="E20" s="132"/>
      <c r="F20" s="161"/>
      <c r="G20" s="112"/>
      <c r="H20" s="167"/>
      <c r="I20" s="168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30" customFormat="1" ht="22.5" customHeight="1" x14ac:dyDescent="0.25">
      <c r="A21" s="17"/>
      <c r="B21" s="17"/>
      <c r="C21" s="147" t="s">
        <v>9</v>
      </c>
      <c r="D21" s="148"/>
      <c r="E21" s="132"/>
      <c r="F21" s="161"/>
      <c r="G21" s="112"/>
      <c r="H21" s="167"/>
      <c r="I21" s="168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30" customFormat="1" ht="22.5" customHeight="1" thickBot="1" x14ac:dyDescent="0.3">
      <c r="A22" s="17"/>
      <c r="B22" s="17"/>
      <c r="C22" s="149" t="s">
        <v>142</v>
      </c>
      <c r="D22" s="150"/>
      <c r="E22" s="140"/>
      <c r="F22" s="162"/>
      <c r="G22" s="110"/>
      <c r="H22" s="159"/>
      <c r="I22" s="168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30" customFormat="1" ht="22.5" customHeight="1" thickBot="1" x14ac:dyDescent="0.3">
      <c r="A23" s="17"/>
      <c r="B23" s="17"/>
      <c r="C23" s="151" t="s">
        <v>322</v>
      </c>
      <c r="D23" s="135" t="s">
        <v>333</v>
      </c>
      <c r="E23" s="136" t="s">
        <v>334</v>
      </c>
      <c r="F23" s="162"/>
      <c r="G23" s="110"/>
      <c r="H23" s="159"/>
      <c r="I23" s="168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30" customFormat="1" ht="22.5" customHeight="1" x14ac:dyDescent="0.25">
      <c r="A24" s="17"/>
      <c r="B24" s="17"/>
      <c r="C24" s="145" t="s">
        <v>325</v>
      </c>
      <c r="D24" s="146"/>
      <c r="E24" s="139"/>
      <c r="F24" s="161"/>
      <c r="G24" s="112"/>
      <c r="H24" s="167"/>
      <c r="I24" s="168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30" customFormat="1" ht="22.5" customHeight="1" x14ac:dyDescent="0.25">
      <c r="A25" s="17"/>
      <c r="B25" s="17"/>
      <c r="C25" s="147" t="s">
        <v>326</v>
      </c>
      <c r="D25" s="148"/>
      <c r="E25" s="132"/>
      <c r="F25" s="161"/>
      <c r="G25" s="112"/>
      <c r="H25" s="167"/>
      <c r="I25" s="168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30" customFormat="1" ht="22.5" customHeight="1" x14ac:dyDescent="0.25">
      <c r="A26" s="17"/>
      <c r="B26" s="17"/>
      <c r="C26" s="147" t="s">
        <v>149</v>
      </c>
      <c r="D26" s="148"/>
      <c r="E26" s="132"/>
      <c r="F26" s="161"/>
      <c r="G26" s="112"/>
      <c r="H26" s="167"/>
      <c r="I26" s="168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30" customFormat="1" ht="22.5" customHeight="1" x14ac:dyDescent="0.25">
      <c r="A27" s="17"/>
      <c r="B27" s="17"/>
      <c r="C27" s="147" t="s">
        <v>327</v>
      </c>
      <c r="D27" s="148"/>
      <c r="E27" s="132"/>
      <c r="F27" s="161"/>
      <c r="G27" s="112"/>
      <c r="H27" s="167"/>
      <c r="I27" s="168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30" customFormat="1" ht="22.5" customHeight="1" x14ac:dyDescent="0.25">
      <c r="A28" s="17"/>
      <c r="B28" s="17"/>
      <c r="C28" s="147" t="s">
        <v>328</v>
      </c>
      <c r="D28" s="148"/>
      <c r="E28" s="132"/>
      <c r="F28" s="161"/>
      <c r="G28" s="112"/>
      <c r="H28" s="167"/>
      <c r="I28" s="168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30" customFormat="1" ht="22.5" customHeight="1" x14ac:dyDescent="0.25">
      <c r="A29" s="17"/>
      <c r="B29" s="17"/>
      <c r="C29" s="147" t="s">
        <v>329</v>
      </c>
      <c r="D29" s="148"/>
      <c r="E29" s="132"/>
      <c r="F29" s="161"/>
      <c r="G29" s="112"/>
      <c r="H29" s="167"/>
      <c r="I29" s="168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30" customFormat="1" ht="22.5" customHeight="1" thickBot="1" x14ac:dyDescent="0.3">
      <c r="A30" s="17"/>
      <c r="B30" s="17"/>
      <c r="C30" s="152" t="s">
        <v>330</v>
      </c>
      <c r="D30" s="153"/>
      <c r="E30" s="133"/>
      <c r="F30" s="162"/>
      <c r="G30" s="113"/>
      <c r="H30" s="160"/>
      <c r="I30" s="169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73" t="s">
        <v>5</v>
      </c>
      <c r="D32" s="174"/>
    </row>
    <row r="33" spans="3:4" s="1" customFormat="1" ht="15" customHeight="1" x14ac:dyDescent="0.25">
      <c r="C33" s="280"/>
      <c r="D33" s="280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7" zoomScaleNormal="100" workbookViewId="0">
      <selection activeCell="E6" sqref="E6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67" t="s">
        <v>97</v>
      </c>
      <c r="I1" s="567" t="s">
        <v>98</v>
      </c>
    </row>
    <row r="2" spans="1:15" ht="30" x14ac:dyDescent="0.25">
      <c r="A2" s="58" t="s">
        <v>14</v>
      </c>
      <c r="B2" s="58" t="s">
        <v>18</v>
      </c>
      <c r="C2" s="58" t="s">
        <v>21</v>
      </c>
      <c r="D2" s="58" t="s">
        <v>143</v>
      </c>
      <c r="E2" s="58" t="s">
        <v>99</v>
      </c>
      <c r="F2" s="58" t="s">
        <v>22</v>
      </c>
      <c r="G2" s="567"/>
      <c r="H2" s="58" t="s">
        <v>23</v>
      </c>
      <c r="I2" s="567"/>
      <c r="J2" s="58" t="s">
        <v>31</v>
      </c>
      <c r="K2" s="58" t="s">
        <v>33</v>
      </c>
      <c r="L2" s="58" t="s">
        <v>12</v>
      </c>
      <c r="M2" s="58" t="s">
        <v>13</v>
      </c>
      <c r="N2" s="58" t="s">
        <v>36</v>
      </c>
      <c r="O2" s="58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198</v>
      </c>
      <c r="F3" s="8" t="s">
        <v>100</v>
      </c>
      <c r="G3" s="59">
        <v>5</v>
      </c>
      <c r="H3" s="8" t="s">
        <v>101</v>
      </c>
      <c r="I3" s="59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59">
        <v>4</v>
      </c>
      <c r="H4" s="8" t="s">
        <v>88</v>
      </c>
      <c r="I4" s="59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59">
        <v>3</v>
      </c>
      <c r="H5" s="8" t="s">
        <v>103</v>
      </c>
      <c r="I5" s="59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59">
        <v>2</v>
      </c>
      <c r="H6" s="8" t="s">
        <v>104</v>
      </c>
      <c r="I6" s="59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59">
        <v>1</v>
      </c>
      <c r="H7" s="8" t="s">
        <v>105</v>
      </c>
      <c r="I7" s="59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40</v>
      </c>
      <c r="D9" s="8" t="s">
        <v>153</v>
      </c>
      <c r="E9" s="8" t="s">
        <v>162</v>
      </c>
    </row>
    <row r="10" spans="1:15" ht="30" x14ac:dyDescent="0.25">
      <c r="A10" s="8" t="s">
        <v>45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194</v>
      </c>
    </row>
    <row r="42" spans="5:5" x14ac:dyDescent="0.25">
      <c r="E42" s="8" t="s">
        <v>195</v>
      </c>
    </row>
    <row r="43" spans="5:5" x14ac:dyDescent="0.25">
      <c r="E43" s="8" t="s">
        <v>196</v>
      </c>
    </row>
    <row r="44" spans="5:5" x14ac:dyDescent="0.25">
      <c r="E44" s="8" t="s">
        <v>197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21"/>
  <sheetViews>
    <sheetView topLeftCell="AY1" zoomScale="70" zoomScaleNormal="70" workbookViewId="0">
      <selection activeCell="BC3" sqref="BC3:BE4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4.85546875" style="10" customWidth="1"/>
    <col min="4" max="4" width="23.140625" style="11" customWidth="1"/>
    <col min="5" max="5" width="21.140625" style="12" customWidth="1"/>
    <col min="6" max="6" width="13.7109375" style="12" customWidth="1"/>
    <col min="7" max="7" width="13.140625" style="12" customWidth="1"/>
    <col min="8" max="8" width="13.5703125" style="12" customWidth="1"/>
    <col min="9" max="9" width="14.42578125" style="12" customWidth="1"/>
    <col min="10" max="10" width="6.140625" style="13" customWidth="1"/>
    <col min="11" max="11" width="24" style="13" customWidth="1"/>
    <col min="12" max="12" width="21.7109375" style="14" customWidth="1"/>
    <col min="13" max="13" width="13" style="14" customWidth="1"/>
    <col min="14" max="14" width="14" style="14" customWidth="1"/>
    <col min="15" max="15" width="22.85546875" style="15" customWidth="1"/>
    <col min="16" max="16" width="15.140625" style="13" customWidth="1"/>
    <col min="17" max="17" width="15.28515625" style="13" customWidth="1"/>
    <col min="18" max="18" width="14.85546875" style="13" customWidth="1"/>
    <col min="19" max="19" width="15.5703125" style="13" customWidth="1"/>
    <col min="20" max="20" width="15.7109375" style="13" customWidth="1"/>
    <col min="21" max="21" width="14.7109375" style="13" customWidth="1"/>
    <col min="22" max="22" width="18.85546875" style="17" customWidth="1"/>
    <col min="23" max="23" width="11" style="16" customWidth="1"/>
    <col min="24" max="30" width="15.140625" style="25" customWidth="1"/>
    <col min="31" max="31" width="9.42578125" style="25" customWidth="1"/>
    <col min="32" max="32" width="13.42578125" style="25" customWidth="1"/>
    <col min="33" max="33" width="12.42578125" style="25" customWidth="1"/>
    <col min="34" max="34" width="11.5703125" style="25" customWidth="1"/>
    <col min="35" max="35" width="12.140625" style="25" customWidth="1"/>
    <col min="36" max="36" width="11.28515625" style="25" customWidth="1"/>
    <col min="37" max="37" width="14.42578125" style="13" customWidth="1"/>
    <col min="38" max="38" width="15.5703125" style="13" customWidth="1"/>
    <col min="39" max="39" width="13.85546875" style="18" customWidth="1"/>
    <col min="40" max="40" width="16.7109375" style="13" customWidth="1"/>
    <col min="41" max="41" width="12.28515625" style="18" customWidth="1"/>
    <col min="42" max="42" width="14" style="13" customWidth="1"/>
    <col min="43" max="43" width="13.7109375" style="13" customWidth="1"/>
    <col min="44" max="44" width="15.85546875" style="18" customWidth="1"/>
    <col min="45" max="45" width="12.140625" style="18" customWidth="1"/>
    <col min="46" max="46" width="11" style="19" customWidth="1"/>
    <col min="47" max="47" width="11.42578125" style="19" customWidth="1"/>
    <col min="48" max="48" width="19.7109375" style="14" customWidth="1"/>
    <col min="49" max="49" width="20.7109375" style="14" customWidth="1"/>
    <col min="50" max="51" width="14.42578125" style="14" customWidth="1"/>
    <col min="52" max="52" width="19" style="14" customWidth="1"/>
    <col min="53" max="53" width="22.5703125" style="14" customWidth="1"/>
    <col min="54" max="54" width="19.140625" style="14" customWidth="1"/>
    <col min="55" max="55" width="20.5703125" style="17" customWidth="1"/>
    <col min="56" max="56" width="15.7109375" style="14" customWidth="1"/>
    <col min="57" max="57" width="15.140625" style="14" customWidth="1"/>
  </cols>
  <sheetData>
    <row r="1" spans="1:711" ht="12" customHeight="1" x14ac:dyDescent="0.25">
      <c r="BC1" s="392" t="s">
        <v>398</v>
      </c>
      <c r="BD1" s="393"/>
      <c r="BE1" s="393"/>
    </row>
    <row r="2" spans="1:711" ht="27" customHeight="1" x14ac:dyDescent="0.25">
      <c r="O2" s="20" t="s">
        <v>397</v>
      </c>
      <c r="BC2" s="393"/>
      <c r="BD2" s="393"/>
      <c r="BE2" s="393"/>
    </row>
    <row r="3" spans="1:711" ht="20.25" customHeight="1" x14ac:dyDescent="0.25">
      <c r="L3" s="18"/>
      <c r="M3" s="18"/>
      <c r="N3" s="18"/>
      <c r="BC3" s="392" t="s">
        <v>396</v>
      </c>
      <c r="BD3" s="393"/>
      <c r="BE3" s="393"/>
    </row>
    <row r="4" spans="1:711" ht="12" customHeight="1" thickBot="1" x14ac:dyDescent="0.3">
      <c r="BC4" s="393"/>
      <c r="BD4" s="393"/>
      <c r="BE4" s="393"/>
    </row>
    <row r="5" spans="1:711" ht="20.25" customHeight="1" thickBot="1" x14ac:dyDescent="0.3">
      <c r="C5" s="394" t="s">
        <v>78</v>
      </c>
      <c r="D5" s="395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7"/>
      <c r="P5" s="398" t="s">
        <v>79</v>
      </c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399"/>
      <c r="AO5" s="399"/>
      <c r="AP5" s="399"/>
      <c r="AQ5" s="400"/>
      <c r="AR5" s="401" t="s">
        <v>110</v>
      </c>
      <c r="AS5" s="404" t="s">
        <v>80</v>
      </c>
      <c r="AT5" s="407" t="s">
        <v>280</v>
      </c>
      <c r="AU5" s="407"/>
      <c r="AV5" s="407"/>
      <c r="AW5" s="407"/>
      <c r="AX5" s="407"/>
      <c r="AY5" s="407"/>
      <c r="AZ5" s="407"/>
      <c r="BA5" s="407"/>
      <c r="BB5" s="407"/>
      <c r="BC5" s="408"/>
      <c r="BD5" s="408"/>
      <c r="BE5" s="409"/>
    </row>
    <row r="6" spans="1:711" ht="19.5" customHeight="1" thickBot="1" x14ac:dyDescent="0.3">
      <c r="C6" s="411" t="s">
        <v>46</v>
      </c>
      <c r="D6" s="414" t="s">
        <v>47</v>
      </c>
      <c r="E6" s="417" t="s">
        <v>112</v>
      </c>
      <c r="F6" s="420" t="s">
        <v>154</v>
      </c>
      <c r="G6" s="420"/>
      <c r="H6" s="420"/>
      <c r="I6" s="383" t="s">
        <v>121</v>
      </c>
      <c r="J6" s="383" t="s">
        <v>3</v>
      </c>
      <c r="K6" s="383" t="s">
        <v>48</v>
      </c>
      <c r="L6" s="383" t="s">
        <v>81</v>
      </c>
      <c r="M6" s="383" t="s">
        <v>82</v>
      </c>
      <c r="N6" s="383" t="s">
        <v>122</v>
      </c>
      <c r="O6" s="383" t="s">
        <v>11</v>
      </c>
      <c r="P6" s="423" t="s">
        <v>49</v>
      </c>
      <c r="Q6" s="424"/>
      <c r="R6" s="424"/>
      <c r="S6" s="424"/>
      <c r="T6" s="424"/>
      <c r="U6" s="425"/>
      <c r="V6" s="426" t="s">
        <v>155</v>
      </c>
      <c r="W6" s="427"/>
      <c r="X6" s="427"/>
      <c r="Y6" s="427"/>
      <c r="Z6" s="427"/>
      <c r="AA6" s="427"/>
      <c r="AB6" s="427"/>
      <c r="AC6" s="427"/>
      <c r="AD6" s="427"/>
      <c r="AE6" s="427"/>
      <c r="AF6" s="428"/>
      <c r="AG6" s="428"/>
      <c r="AH6" s="428"/>
      <c r="AI6" s="427"/>
      <c r="AJ6" s="427"/>
      <c r="AK6" s="427"/>
      <c r="AL6" s="427"/>
      <c r="AM6" s="427"/>
      <c r="AN6" s="427"/>
      <c r="AO6" s="427"/>
      <c r="AP6" s="427"/>
      <c r="AQ6" s="429"/>
      <c r="AR6" s="402"/>
      <c r="AS6" s="405"/>
      <c r="AT6" s="410"/>
      <c r="AU6" s="410"/>
      <c r="AV6" s="410"/>
      <c r="AW6" s="410"/>
      <c r="AX6" s="410"/>
      <c r="AY6" s="410"/>
      <c r="AZ6" s="410"/>
      <c r="BA6" s="410"/>
      <c r="BB6" s="410"/>
      <c r="BC6" s="410"/>
      <c r="BD6" s="410"/>
      <c r="BE6" s="409"/>
    </row>
    <row r="7" spans="1:711" ht="56.25" customHeight="1" thickBot="1" x14ac:dyDescent="0.3">
      <c r="C7" s="412"/>
      <c r="D7" s="415"/>
      <c r="E7" s="418"/>
      <c r="F7" s="385" t="s">
        <v>145</v>
      </c>
      <c r="G7" s="385" t="s">
        <v>146</v>
      </c>
      <c r="H7" s="385" t="s">
        <v>144</v>
      </c>
      <c r="I7" s="384"/>
      <c r="J7" s="384"/>
      <c r="K7" s="384"/>
      <c r="L7" s="384"/>
      <c r="M7" s="384"/>
      <c r="N7" s="384"/>
      <c r="O7" s="384"/>
      <c r="P7" s="430" t="s">
        <v>50</v>
      </c>
      <c r="Q7" s="431"/>
      <c r="R7" s="431"/>
      <c r="S7" s="431"/>
      <c r="T7" s="431"/>
      <c r="U7" s="432"/>
      <c r="V7" s="354" t="s">
        <v>51</v>
      </c>
      <c r="W7" s="354" t="s">
        <v>52</v>
      </c>
      <c r="X7" s="211" t="s">
        <v>213</v>
      </c>
      <c r="Y7" s="211" t="s">
        <v>214</v>
      </c>
      <c r="Z7" s="211" t="s">
        <v>215</v>
      </c>
      <c r="AA7" s="211" t="s">
        <v>216</v>
      </c>
      <c r="AB7" s="211" t="s">
        <v>217</v>
      </c>
      <c r="AC7" s="211" t="s">
        <v>219</v>
      </c>
      <c r="AD7" s="211" t="s">
        <v>218</v>
      </c>
      <c r="AE7" s="361" t="s">
        <v>310</v>
      </c>
      <c r="AF7" s="361" t="s">
        <v>311</v>
      </c>
      <c r="AG7" s="361" t="s">
        <v>312</v>
      </c>
      <c r="AH7" s="361" t="s">
        <v>314</v>
      </c>
      <c r="AI7" s="361" t="s">
        <v>315</v>
      </c>
      <c r="AJ7" s="361" t="s">
        <v>313</v>
      </c>
      <c r="AK7" s="352" t="s">
        <v>113</v>
      </c>
      <c r="AL7" s="353"/>
      <c r="AM7" s="354" t="s">
        <v>53</v>
      </c>
      <c r="AN7" s="355"/>
      <c r="AO7" s="355"/>
      <c r="AP7" s="355"/>
      <c r="AQ7" s="352"/>
      <c r="AR7" s="402"/>
      <c r="AS7" s="405"/>
      <c r="AT7" s="366" t="s">
        <v>54</v>
      </c>
      <c r="AU7" s="367"/>
      <c r="AV7" s="367"/>
      <c r="AW7" s="367"/>
      <c r="AX7" s="367"/>
      <c r="AY7" s="367"/>
      <c r="AZ7" s="367"/>
      <c r="BA7" s="368"/>
      <c r="BB7" s="421" t="s">
        <v>281</v>
      </c>
      <c r="BC7" s="421"/>
      <c r="BD7" s="421"/>
      <c r="BE7" s="422"/>
    </row>
    <row r="8" spans="1:711" ht="39.75" customHeight="1" thickBot="1" x14ac:dyDescent="0.3">
      <c r="C8" s="413"/>
      <c r="D8" s="416"/>
      <c r="E8" s="419"/>
      <c r="F8" s="386"/>
      <c r="G8" s="386"/>
      <c r="H8" s="386"/>
      <c r="I8" s="384"/>
      <c r="J8" s="384"/>
      <c r="K8" s="384"/>
      <c r="L8" s="384"/>
      <c r="M8" s="384"/>
      <c r="N8" s="384"/>
      <c r="O8" s="384"/>
      <c r="P8" s="208" t="s">
        <v>12</v>
      </c>
      <c r="Q8" s="209" t="s">
        <v>83</v>
      </c>
      <c r="R8" s="209" t="s">
        <v>0</v>
      </c>
      <c r="S8" s="209" t="s">
        <v>13</v>
      </c>
      <c r="T8" s="209" t="s">
        <v>84</v>
      </c>
      <c r="U8" s="210" t="s">
        <v>74</v>
      </c>
      <c r="V8" s="365"/>
      <c r="W8" s="365"/>
      <c r="X8" s="212" t="s">
        <v>128</v>
      </c>
      <c r="Y8" s="212" t="s">
        <v>127</v>
      </c>
      <c r="Z8" s="212" t="s">
        <v>126</v>
      </c>
      <c r="AA8" s="212" t="s">
        <v>220</v>
      </c>
      <c r="AB8" s="212" t="s">
        <v>129</v>
      </c>
      <c r="AC8" s="212" t="s">
        <v>130</v>
      </c>
      <c r="AD8" s="212" t="s">
        <v>131</v>
      </c>
      <c r="AE8" s="362"/>
      <c r="AF8" s="362"/>
      <c r="AG8" s="362"/>
      <c r="AH8" s="362"/>
      <c r="AI8" s="362"/>
      <c r="AJ8" s="362"/>
      <c r="AK8" s="216" t="s">
        <v>12</v>
      </c>
      <c r="AL8" s="217" t="s">
        <v>13</v>
      </c>
      <c r="AM8" s="213" t="s">
        <v>12</v>
      </c>
      <c r="AN8" s="214" t="s">
        <v>85</v>
      </c>
      <c r="AO8" s="214" t="s">
        <v>13</v>
      </c>
      <c r="AP8" s="214" t="s">
        <v>86</v>
      </c>
      <c r="AQ8" s="215" t="s">
        <v>74</v>
      </c>
      <c r="AR8" s="403"/>
      <c r="AS8" s="406"/>
      <c r="AT8" s="218" t="s">
        <v>106</v>
      </c>
      <c r="AU8" s="219" t="s">
        <v>107</v>
      </c>
      <c r="AV8" s="220" t="s">
        <v>132</v>
      </c>
      <c r="AW8" s="221" t="s">
        <v>278</v>
      </c>
      <c r="AX8" s="221" t="s">
        <v>108</v>
      </c>
      <c r="AY8" s="221" t="s">
        <v>109</v>
      </c>
      <c r="AZ8" s="221" t="s">
        <v>133</v>
      </c>
      <c r="BA8" s="222" t="s">
        <v>77</v>
      </c>
      <c r="BB8" s="223" t="s">
        <v>76</v>
      </c>
      <c r="BC8" s="224" t="s">
        <v>75</v>
      </c>
      <c r="BD8" s="224" t="s">
        <v>279</v>
      </c>
      <c r="BE8" s="225" t="s">
        <v>77</v>
      </c>
    </row>
    <row r="9" spans="1:711" s="23" customFormat="1" ht="190.5" customHeight="1" thickBot="1" x14ac:dyDescent="0.3">
      <c r="A9"/>
      <c r="B9"/>
      <c r="C9" s="305" t="s">
        <v>344</v>
      </c>
      <c r="D9" s="371" t="s">
        <v>345</v>
      </c>
      <c r="E9" s="177" t="s">
        <v>349</v>
      </c>
      <c r="F9" s="184"/>
      <c r="G9" s="184" t="s">
        <v>139</v>
      </c>
      <c r="H9" s="184" t="s">
        <v>151</v>
      </c>
      <c r="I9" s="34"/>
      <c r="J9" s="311" t="s">
        <v>93</v>
      </c>
      <c r="K9" s="372" t="s">
        <v>346</v>
      </c>
      <c r="L9" s="375" t="s">
        <v>347</v>
      </c>
      <c r="M9" s="340" t="s">
        <v>15</v>
      </c>
      <c r="N9" s="37"/>
      <c r="O9" s="334" t="s">
        <v>348</v>
      </c>
      <c r="P9" s="379" t="s">
        <v>87</v>
      </c>
      <c r="Q9" s="281">
        <v>3</v>
      </c>
      <c r="R9" s="343" t="s">
        <v>171</v>
      </c>
      <c r="S9" s="346" t="s">
        <v>101</v>
      </c>
      <c r="T9" s="369">
        <v>5</v>
      </c>
      <c r="U9" s="324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Extremo</v>
      </c>
      <c r="V9" s="303" t="s">
        <v>352</v>
      </c>
      <c r="W9" s="36" t="s">
        <v>6</v>
      </c>
      <c r="X9" s="37">
        <v>15</v>
      </c>
      <c r="Y9" s="37">
        <v>15</v>
      </c>
      <c r="Z9" s="37">
        <v>15</v>
      </c>
      <c r="AA9" s="37">
        <v>15</v>
      </c>
      <c r="AB9" s="37">
        <v>15</v>
      </c>
      <c r="AC9" s="37">
        <v>15</v>
      </c>
      <c r="AD9" s="37">
        <v>10</v>
      </c>
      <c r="AE9" s="176">
        <f t="shared" ref="AE9:AE12" si="0">SUM(X9:AD9)</f>
        <v>100</v>
      </c>
      <c r="AF9" s="176" t="s">
        <v>255</v>
      </c>
      <c r="AG9" s="176" t="s">
        <v>255</v>
      </c>
      <c r="AH9" s="176">
        <v>100</v>
      </c>
      <c r="AI9" s="356">
        <f>AVERAGE(AH9:AH11)</f>
        <v>100</v>
      </c>
      <c r="AJ9" s="327" t="s">
        <v>255</v>
      </c>
      <c r="AK9" s="358" t="s">
        <v>114</v>
      </c>
      <c r="AL9" s="358" t="s">
        <v>117</v>
      </c>
      <c r="AM9" s="363" t="s">
        <v>156</v>
      </c>
      <c r="AN9" s="281">
        <v>1</v>
      </c>
      <c r="AO9" s="281" t="s">
        <v>88</v>
      </c>
      <c r="AP9" s="281">
        <v>4</v>
      </c>
      <c r="AQ9" s="292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Alto</v>
      </c>
      <c r="AR9" s="381" t="s">
        <v>351</v>
      </c>
      <c r="AS9" s="295" t="s">
        <v>119</v>
      </c>
      <c r="AT9" s="108">
        <v>43739</v>
      </c>
      <c r="AU9" s="42">
        <v>44012</v>
      </c>
      <c r="AV9" s="127" t="s">
        <v>360</v>
      </c>
      <c r="AW9" s="43" t="s">
        <v>353</v>
      </c>
      <c r="AX9" s="45">
        <v>1</v>
      </c>
      <c r="AY9" s="43" t="s">
        <v>354</v>
      </c>
      <c r="AZ9" s="43" t="s">
        <v>355</v>
      </c>
      <c r="BA9" s="109" t="s">
        <v>342</v>
      </c>
      <c r="BB9" s="48">
        <v>43860</v>
      </c>
      <c r="BC9" s="44" t="s">
        <v>356</v>
      </c>
      <c r="BD9" s="43" t="s">
        <v>353</v>
      </c>
      <c r="BE9" s="46" t="s">
        <v>357</v>
      </c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96" customHeight="1" thickBot="1" x14ac:dyDescent="0.3">
      <c r="A10"/>
      <c r="B10"/>
      <c r="C10" s="305"/>
      <c r="D10" s="371"/>
      <c r="E10" s="205" t="s">
        <v>350</v>
      </c>
      <c r="F10" s="185"/>
      <c r="G10" s="186" t="s">
        <v>139</v>
      </c>
      <c r="H10" s="186" t="s">
        <v>151</v>
      </c>
      <c r="I10" s="29"/>
      <c r="J10" s="312"/>
      <c r="K10" s="373"/>
      <c r="L10" s="376"/>
      <c r="M10" s="341"/>
      <c r="O10" s="378"/>
      <c r="P10" s="380"/>
      <c r="Q10" s="282"/>
      <c r="R10" s="344"/>
      <c r="S10" s="347"/>
      <c r="T10" s="370"/>
      <c r="U10" s="325"/>
      <c r="V10" s="304"/>
      <c r="W10" s="21"/>
      <c r="X10" s="30"/>
      <c r="Y10" s="30"/>
      <c r="Z10" s="30"/>
      <c r="AA10" s="30"/>
      <c r="AB10" s="30"/>
      <c r="AC10" s="30"/>
      <c r="AD10" s="30"/>
      <c r="AE10" s="27">
        <f t="shared" si="0"/>
        <v>0</v>
      </c>
      <c r="AF10" s="27"/>
      <c r="AG10" s="27"/>
      <c r="AH10" s="27"/>
      <c r="AI10" s="357"/>
      <c r="AJ10" s="328"/>
      <c r="AK10" s="359"/>
      <c r="AL10" s="359"/>
      <c r="AM10" s="364"/>
      <c r="AN10" s="282"/>
      <c r="AO10" s="282"/>
      <c r="AP10" s="282"/>
      <c r="AQ10" s="293"/>
      <c r="AR10" s="382"/>
      <c r="AS10" s="296"/>
      <c r="AT10" s="108"/>
      <c r="AU10" s="42"/>
      <c r="AV10" s="128"/>
      <c r="AW10" s="43"/>
      <c r="AX10" s="30"/>
      <c r="AY10" s="22"/>
      <c r="AZ10" s="22"/>
      <c r="BA10" s="111"/>
      <c r="BB10" s="49">
        <v>43889</v>
      </c>
      <c r="BC10" s="31" t="s">
        <v>358</v>
      </c>
      <c r="BD10" s="43" t="s">
        <v>353</v>
      </c>
      <c r="BE10" s="32" t="s">
        <v>359</v>
      </c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97.5" customHeight="1" thickBot="1" x14ac:dyDescent="0.3">
      <c r="A11"/>
      <c r="B11"/>
      <c r="C11" s="305"/>
      <c r="D11" s="371"/>
      <c r="E11" s="196"/>
      <c r="F11" s="198"/>
      <c r="G11" s="190"/>
      <c r="H11" s="190"/>
      <c r="I11" s="198"/>
      <c r="J11" s="312"/>
      <c r="K11" s="374"/>
      <c r="L11" s="377"/>
      <c r="M11" s="341"/>
      <c r="N11" s="199"/>
      <c r="O11" s="378"/>
      <c r="P11" s="380"/>
      <c r="Q11" s="282"/>
      <c r="R11" s="344"/>
      <c r="S11" s="347"/>
      <c r="T11" s="370"/>
      <c r="U11" s="325"/>
      <c r="V11" s="200"/>
      <c r="W11" s="201"/>
      <c r="X11" s="202"/>
      <c r="Y11" s="202"/>
      <c r="Z11" s="202"/>
      <c r="AA11" s="202"/>
      <c r="AB11" s="202"/>
      <c r="AC11" s="202"/>
      <c r="AD11" s="202"/>
      <c r="AE11" s="180"/>
      <c r="AF11" s="180"/>
      <c r="AG11" s="180"/>
      <c r="AH11" s="180"/>
      <c r="AI11" s="357"/>
      <c r="AJ11" s="328"/>
      <c r="AK11" s="360"/>
      <c r="AL11" s="360"/>
      <c r="AM11" s="364"/>
      <c r="AN11" s="282"/>
      <c r="AO11" s="282"/>
      <c r="AP11" s="282"/>
      <c r="AQ11" s="293"/>
      <c r="AR11" s="382"/>
      <c r="AS11" s="296"/>
      <c r="AT11" s="191"/>
      <c r="AU11" s="192"/>
      <c r="AV11" s="193"/>
      <c r="AW11" s="194"/>
      <c r="AX11" s="193"/>
      <c r="AY11" s="193"/>
      <c r="AZ11" s="193"/>
      <c r="BA11" s="203"/>
      <c r="BB11" s="195"/>
      <c r="BC11" s="204"/>
      <c r="BD11" s="181"/>
      <c r="BE11" s="179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123.75" customHeight="1" x14ac:dyDescent="0.25">
      <c r="A12"/>
      <c r="B12"/>
      <c r="C12" s="305" t="s">
        <v>344</v>
      </c>
      <c r="D12" s="309" t="s">
        <v>345</v>
      </c>
      <c r="E12" s="177" t="s">
        <v>361</v>
      </c>
      <c r="F12" s="184"/>
      <c r="G12" s="184" t="s">
        <v>139</v>
      </c>
      <c r="H12" s="184" t="s">
        <v>151</v>
      </c>
      <c r="I12" s="183"/>
      <c r="J12" s="311" t="s">
        <v>95</v>
      </c>
      <c r="K12" s="314" t="s">
        <v>363</v>
      </c>
      <c r="L12" s="315" t="s">
        <v>364</v>
      </c>
      <c r="M12" s="330" t="s">
        <v>15</v>
      </c>
      <c r="N12" s="37"/>
      <c r="O12" s="334" t="s">
        <v>365</v>
      </c>
      <c r="P12" s="337" t="s">
        <v>102</v>
      </c>
      <c r="Q12" s="281">
        <v>4</v>
      </c>
      <c r="R12" s="343" t="s">
        <v>171</v>
      </c>
      <c r="S12" s="346" t="s">
        <v>101</v>
      </c>
      <c r="T12" s="321">
        <v>5</v>
      </c>
      <c r="U12" s="324" t="str">
        <f>IF(Q12+T12=0," ",IF(OR(AND(Q12=1,T12=1),AND(Q12=1,T12=2),AND(Q12=2,T12=2),AND(Q12=2,T12=1),AND(Q12=3,T12=1)),"Bajo",IF(OR(AND(Q12=1,T12=3),AND(Q12=2,T12=3),AND(Q12=3,T12=2),AND(Q12=4,T12=1)),"Moderado",IF(OR(AND(Q12=1,T12=4),AND(Q12=2,T12=4),AND(Q12=3,T12=3),AND(Q12=4,T12=2),AND(Q12=4,T12=3),AND(Q12=5,T12=1),AND(Q12=5,T12=2)),"Alto",IF(OR(AND(Q12=2,T12=5),AND(Q12=3,T12=5),AND(Q12=3,T12=4),AND(Q12=4,T12=4),AND(Q12=4,T12=5),AND(Q12=5,T12=3),AND(Q12=5,T12=4),AND(Q12=1,T12=5),AND(Q12=5,T12=5)),"Extremo","")))))</f>
        <v>Extremo</v>
      </c>
      <c r="V12" s="178" t="s">
        <v>366</v>
      </c>
      <c r="W12" s="36" t="s">
        <v>6</v>
      </c>
      <c r="X12" s="37">
        <v>15</v>
      </c>
      <c r="Y12" s="37">
        <v>15</v>
      </c>
      <c r="Z12" s="37">
        <v>15</v>
      </c>
      <c r="AA12" s="37">
        <v>15</v>
      </c>
      <c r="AB12" s="37">
        <v>15</v>
      </c>
      <c r="AC12" s="37">
        <v>15</v>
      </c>
      <c r="AD12" s="37">
        <v>10</v>
      </c>
      <c r="AE12" s="176">
        <f t="shared" si="0"/>
        <v>100</v>
      </c>
      <c r="AF12" s="176" t="s">
        <v>255</v>
      </c>
      <c r="AG12" s="176" t="s">
        <v>255</v>
      </c>
      <c r="AH12" s="176">
        <v>100</v>
      </c>
      <c r="AI12" s="327">
        <f>AVERAGE(AH12:AH14)</f>
        <v>100</v>
      </c>
      <c r="AJ12" s="327" t="s">
        <v>255</v>
      </c>
      <c r="AK12" s="318" t="s">
        <v>114</v>
      </c>
      <c r="AL12" s="318" t="s">
        <v>116</v>
      </c>
      <c r="AM12" s="281" t="s">
        <v>89</v>
      </c>
      <c r="AN12" s="281">
        <v>2</v>
      </c>
      <c r="AO12" s="281" t="s">
        <v>103</v>
      </c>
      <c r="AP12" s="281">
        <v>3</v>
      </c>
      <c r="AQ12" s="292" t="str">
        <f t="shared" ref="AQ12" si="1">IF(AN12+AP12=0," ",IF(OR(AND(AN12=1,AP12=1),AND(AN12=1,AP12=2),AND(AN12=2,AP12=2),AND(AN12=2,AP12=1),AND(AN12=3,AP12=1)),"Bajo",IF(OR(AND(AN12=1,AP12=3),AND(AN12=2,AP12=3),AND(AN12=3,AP12=2),AND(AN12=4,AP12=1)),"Moderado",IF(OR(AND(AN12=1,AP12=4),AND(AN12=2,AP12=4),AND(AN12=3,AP12=3),AND(AN12=4,AP12=2),AND(AN12=4,AP12=3),AND(AN12=5,AP12=1),AND(AN12=5,AP12=2)),"Alto",IF(OR(AND(AN12=2,AP12=5),AND(AN12=1,AP12=5),AND(AN12=3,AP12=5),AND(AN12=3,AP12=4),AND(AN12=4,AP12=4),AND(AN12=4,AP12=5),AND(AN12=5,AP12=3),AND(AN12=5,AP12=4),AND(AN12=5,AP12=5)),"Extremo","")))))</f>
        <v>Moderado</v>
      </c>
      <c r="AR12" s="295" t="s">
        <v>367</v>
      </c>
      <c r="AS12" s="295" t="s">
        <v>119</v>
      </c>
      <c r="AT12" s="108">
        <v>43739</v>
      </c>
      <c r="AU12" s="42">
        <v>44134</v>
      </c>
      <c r="AV12" s="35" t="s">
        <v>377</v>
      </c>
      <c r="AW12" s="43" t="s">
        <v>368</v>
      </c>
      <c r="AX12" s="41">
        <v>100</v>
      </c>
      <c r="AY12" s="41" t="s">
        <v>343</v>
      </c>
      <c r="AZ12" s="41" t="s">
        <v>369</v>
      </c>
      <c r="BA12" s="47" t="s">
        <v>370</v>
      </c>
      <c r="BB12" s="108" t="s">
        <v>373</v>
      </c>
      <c r="BC12" s="35" t="s">
        <v>374</v>
      </c>
      <c r="BD12" s="45" t="s">
        <v>371</v>
      </c>
      <c r="BE12" s="47" t="s">
        <v>372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3" customFormat="1" ht="55.5" customHeight="1" x14ac:dyDescent="0.25">
      <c r="A13"/>
      <c r="B13"/>
      <c r="C13" s="305"/>
      <c r="D13" s="309"/>
      <c r="E13" s="175" t="s">
        <v>362</v>
      </c>
      <c r="F13" s="185"/>
      <c r="G13" s="186" t="s">
        <v>139</v>
      </c>
      <c r="H13" s="186" t="s">
        <v>151</v>
      </c>
      <c r="I13" s="187"/>
      <c r="J13" s="312"/>
      <c r="K13" s="309"/>
      <c r="L13" s="316"/>
      <c r="M13" s="331"/>
      <c r="O13" s="335"/>
      <c r="P13" s="338"/>
      <c r="Q13" s="282"/>
      <c r="R13" s="344"/>
      <c r="S13" s="347"/>
      <c r="T13" s="322"/>
      <c r="U13" s="325"/>
      <c r="V13" s="119"/>
      <c r="W13" s="21"/>
      <c r="X13" s="30"/>
      <c r="Y13" s="30"/>
      <c r="Z13" s="30"/>
      <c r="AA13" s="30"/>
      <c r="AB13" s="30"/>
      <c r="AC13" s="30"/>
      <c r="AD13" s="30"/>
      <c r="AE13" s="27"/>
      <c r="AF13" s="27"/>
      <c r="AG13" s="27"/>
      <c r="AH13" s="27"/>
      <c r="AI13" s="328"/>
      <c r="AJ13" s="328"/>
      <c r="AK13" s="319"/>
      <c r="AL13" s="319"/>
      <c r="AM13" s="282"/>
      <c r="AN13" s="282"/>
      <c r="AO13" s="282"/>
      <c r="AP13" s="282"/>
      <c r="AQ13" s="293"/>
      <c r="AR13" s="296"/>
      <c r="AS13" s="296"/>
      <c r="AT13" s="306"/>
      <c r="AU13" s="307"/>
      <c r="AV13" s="284"/>
      <c r="AW13" s="302"/>
      <c r="AX13" s="284"/>
      <c r="AY13" s="284"/>
      <c r="AZ13" s="284"/>
      <c r="BA13" s="286"/>
      <c r="BB13" s="288">
        <v>44196</v>
      </c>
      <c r="BC13" s="284" t="s">
        <v>375</v>
      </c>
      <c r="BD13" s="290" t="s">
        <v>371</v>
      </c>
      <c r="BE13" s="286" t="s">
        <v>376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3" customFormat="1" ht="120" customHeight="1" thickBot="1" x14ac:dyDescent="0.3">
      <c r="A14"/>
      <c r="B14"/>
      <c r="C14" s="305"/>
      <c r="D14" s="310"/>
      <c r="E14" s="188"/>
      <c r="F14" s="189"/>
      <c r="G14" s="189"/>
      <c r="H14" s="189"/>
      <c r="I14" s="189"/>
      <c r="J14" s="313"/>
      <c r="K14" s="310"/>
      <c r="L14" s="317"/>
      <c r="M14" s="332"/>
      <c r="N14" s="55"/>
      <c r="O14" s="336"/>
      <c r="P14" s="339"/>
      <c r="Q14" s="283"/>
      <c r="R14" s="345"/>
      <c r="S14" s="348"/>
      <c r="T14" s="323"/>
      <c r="U14" s="326"/>
      <c r="V14" s="120"/>
      <c r="W14" s="39"/>
      <c r="X14" s="40"/>
      <c r="Y14" s="40"/>
      <c r="Z14" s="40"/>
      <c r="AA14" s="40"/>
      <c r="AB14" s="40"/>
      <c r="AC14" s="40"/>
      <c r="AD14" s="40"/>
      <c r="AE14" s="50"/>
      <c r="AF14" s="50"/>
      <c r="AG14" s="50"/>
      <c r="AH14" s="50"/>
      <c r="AI14" s="329"/>
      <c r="AJ14" s="329"/>
      <c r="AK14" s="320"/>
      <c r="AL14" s="320"/>
      <c r="AM14" s="283"/>
      <c r="AN14" s="283"/>
      <c r="AO14" s="283"/>
      <c r="AP14" s="283"/>
      <c r="AQ14" s="294"/>
      <c r="AR14" s="297"/>
      <c r="AS14" s="297"/>
      <c r="AT14" s="289"/>
      <c r="AU14" s="308"/>
      <c r="AV14" s="285"/>
      <c r="AW14" s="291"/>
      <c r="AX14" s="285"/>
      <c r="AY14" s="285"/>
      <c r="AZ14" s="285"/>
      <c r="BA14" s="287"/>
      <c r="BB14" s="306"/>
      <c r="BC14" s="333"/>
      <c r="BD14" s="302"/>
      <c r="BE14" s="287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3" customFormat="1" ht="97.5" customHeight="1" thickBot="1" x14ac:dyDescent="0.3">
      <c r="A15"/>
      <c r="B15"/>
      <c r="C15" s="305" t="s">
        <v>344</v>
      </c>
      <c r="D15" s="340" t="s">
        <v>345</v>
      </c>
      <c r="E15" s="206" t="s">
        <v>381</v>
      </c>
      <c r="F15" s="34"/>
      <c r="G15" s="186" t="s">
        <v>139</v>
      </c>
      <c r="H15" s="186" t="s">
        <v>151</v>
      </c>
      <c r="I15" s="34"/>
      <c r="J15" s="311" t="s">
        <v>378</v>
      </c>
      <c r="K15" s="349" t="s">
        <v>379</v>
      </c>
      <c r="L15" s="330" t="s">
        <v>380</v>
      </c>
      <c r="M15" s="340" t="s">
        <v>15</v>
      </c>
      <c r="N15" s="37"/>
      <c r="O15" s="334" t="s">
        <v>382</v>
      </c>
      <c r="P15" s="337" t="s">
        <v>87</v>
      </c>
      <c r="Q15" s="281">
        <v>3</v>
      </c>
      <c r="R15" s="343" t="s">
        <v>171</v>
      </c>
      <c r="S15" s="346" t="s">
        <v>103</v>
      </c>
      <c r="T15" s="321">
        <v>3</v>
      </c>
      <c r="U15" s="324" t="str">
        <f>IF(Q15+T15=0," ",IF(OR(AND(Q15=1,T15=1),AND(Q15=1,T15=2),AND(Q15=2,T15=2),AND(Q15=2,T15=1),AND(Q15=3,T15=1)),"Bajo",IF(OR(AND(Q15=1,T15=3),AND(Q15=2,T15=3),AND(Q15=3,T15=2),AND(Q15=4,T15=1)),"Moderado",IF(OR(AND(Q15=1,T15=4),AND(Q15=2,T15=4),AND(Q15=3,T15=3),AND(Q15=4,T15=2),AND(Q15=4,T15=3),AND(Q15=5,T15=1),AND(Q15=5,T15=2)),"Alto",IF(OR(AND(Q15=2,T15=5),AND(Q15=3,T15=5),AND(Q15=3,T15=4),AND(Q15=4,T15=4),AND(Q15=4,T15=5),AND(Q15=5,T15=3),AND(Q15=5,T15=4),AND(Q15=1,T15=5),AND(Q15=5,T15=5)),"Extremo","")))))</f>
        <v>Alto</v>
      </c>
      <c r="V15" s="178" t="s">
        <v>383</v>
      </c>
      <c r="W15" s="36" t="s">
        <v>6</v>
      </c>
      <c r="X15" s="37">
        <v>15</v>
      </c>
      <c r="Y15" s="37">
        <v>15</v>
      </c>
      <c r="Z15" s="37">
        <v>15</v>
      </c>
      <c r="AA15" s="37">
        <v>15</v>
      </c>
      <c r="AB15" s="37">
        <v>15</v>
      </c>
      <c r="AC15" s="37">
        <v>15</v>
      </c>
      <c r="AD15" s="37">
        <v>10</v>
      </c>
      <c r="AE15" s="176">
        <f t="shared" ref="AE15" si="2">SUM(X15:AD15)</f>
        <v>100</v>
      </c>
      <c r="AF15" s="176" t="s">
        <v>255</v>
      </c>
      <c r="AG15" s="176" t="s">
        <v>255</v>
      </c>
      <c r="AH15" s="176">
        <v>100</v>
      </c>
      <c r="AI15" s="327">
        <f>AVERAGE(AH15:AH17)</f>
        <v>100</v>
      </c>
      <c r="AJ15" s="327" t="s">
        <v>255</v>
      </c>
      <c r="AK15" s="318" t="s">
        <v>114</v>
      </c>
      <c r="AL15" s="318" t="s">
        <v>117</v>
      </c>
      <c r="AM15" s="281" t="s">
        <v>89</v>
      </c>
      <c r="AN15" s="281">
        <v>2</v>
      </c>
      <c r="AO15" s="281" t="s">
        <v>104</v>
      </c>
      <c r="AP15" s="281">
        <v>2</v>
      </c>
      <c r="AQ15" s="292" t="str">
        <f t="shared" ref="AQ15" si="3">IF(AN15+AP15=0," ",IF(OR(AND(AN15=1,AP15=1),AND(AN15=1,AP15=2),AND(AN15=2,AP15=2),AND(AN15=2,AP15=1),AND(AN15=3,AP15=1)),"Bajo",IF(OR(AND(AN15=1,AP15=3),AND(AN15=2,AP15=3),AND(AN15=3,AP15=2),AND(AN15=4,AP15=1)),"Moderado",IF(OR(AND(AN15=1,AP15=4),AND(AN15=2,AP15=4),AND(AN15=3,AP15=3),AND(AN15=4,AP15=2),AND(AN15=4,AP15=3),AND(AN15=5,AP15=1),AND(AN15=5,AP15=2)),"Alto",IF(OR(AND(AN15=2,AP15=5),AND(AN15=1,AP15=5),AND(AN15=3,AP15=5),AND(AN15=3,AP15=4),AND(AN15=4,AP15=4),AND(AN15=4,AP15=5),AND(AN15=5,AP15=3),AND(AN15=5,AP15=4),AND(AN15=5,AP15=5)),"Extremo","")))))</f>
        <v>Bajo</v>
      </c>
      <c r="AR15" s="295" t="s">
        <v>384</v>
      </c>
      <c r="AS15" s="295" t="s">
        <v>120</v>
      </c>
      <c r="AT15" s="108">
        <v>43739</v>
      </c>
      <c r="AU15" s="42">
        <v>44134</v>
      </c>
      <c r="AV15" s="35" t="s">
        <v>385</v>
      </c>
      <c r="AW15" s="43" t="s">
        <v>353</v>
      </c>
      <c r="AX15" s="41">
        <v>100</v>
      </c>
      <c r="AY15" s="41" t="s">
        <v>343</v>
      </c>
      <c r="AZ15" s="41" t="s">
        <v>386</v>
      </c>
      <c r="BA15" s="47" t="s">
        <v>387</v>
      </c>
      <c r="BB15" s="108">
        <v>44196</v>
      </c>
      <c r="BC15" s="35" t="s">
        <v>388</v>
      </c>
      <c r="BD15" s="43" t="s">
        <v>353</v>
      </c>
      <c r="BE15" s="47" t="s">
        <v>389</v>
      </c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3" customFormat="1" ht="97.5" customHeight="1" x14ac:dyDescent="0.25">
      <c r="A16"/>
      <c r="B16"/>
      <c r="C16" s="305"/>
      <c r="D16" s="341"/>
      <c r="E16" s="197"/>
      <c r="F16" s="29"/>
      <c r="G16" s="187"/>
      <c r="H16" s="187"/>
      <c r="I16" s="29"/>
      <c r="J16" s="312"/>
      <c r="K16" s="350"/>
      <c r="L16" s="331"/>
      <c r="M16" s="341"/>
      <c r="O16" s="335"/>
      <c r="P16" s="338"/>
      <c r="Q16" s="282"/>
      <c r="R16" s="344"/>
      <c r="S16" s="347"/>
      <c r="T16" s="322"/>
      <c r="U16" s="325"/>
      <c r="V16" s="119"/>
      <c r="W16" s="21"/>
      <c r="X16" s="30"/>
      <c r="Y16" s="30"/>
      <c r="Z16" s="30"/>
      <c r="AA16" s="30"/>
      <c r="AB16" s="30"/>
      <c r="AC16" s="30"/>
      <c r="AD16" s="30"/>
      <c r="AE16" s="27"/>
      <c r="AF16" s="27"/>
      <c r="AG16" s="27"/>
      <c r="AH16" s="27"/>
      <c r="AI16" s="328"/>
      <c r="AJ16" s="328"/>
      <c r="AK16" s="319"/>
      <c r="AL16" s="319"/>
      <c r="AM16" s="282"/>
      <c r="AN16" s="282"/>
      <c r="AO16" s="282"/>
      <c r="AP16" s="282"/>
      <c r="AQ16" s="293"/>
      <c r="AR16" s="296"/>
      <c r="AS16" s="296"/>
      <c r="AT16" s="298">
        <v>43739</v>
      </c>
      <c r="AU16" s="300">
        <v>44134</v>
      </c>
      <c r="AV16" s="284"/>
      <c r="AW16" s="302"/>
      <c r="AX16" s="284"/>
      <c r="AY16" s="284"/>
      <c r="AZ16" s="284"/>
      <c r="BA16" s="286"/>
      <c r="BB16" s="288"/>
      <c r="BC16" s="284"/>
      <c r="BD16" s="290"/>
      <c r="BE16" s="28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3" customFormat="1" ht="93" customHeight="1" thickBot="1" x14ac:dyDescent="0.3">
      <c r="A17"/>
      <c r="B17"/>
      <c r="C17" s="305"/>
      <c r="D17" s="342"/>
      <c r="E17" s="182"/>
      <c r="F17" s="38"/>
      <c r="G17" s="189"/>
      <c r="H17" s="189"/>
      <c r="I17" s="38"/>
      <c r="J17" s="313"/>
      <c r="K17" s="351"/>
      <c r="L17" s="332"/>
      <c r="M17" s="342"/>
      <c r="N17" s="55"/>
      <c r="O17" s="336"/>
      <c r="P17" s="339"/>
      <c r="Q17" s="283"/>
      <c r="R17" s="345"/>
      <c r="S17" s="348"/>
      <c r="T17" s="323"/>
      <c r="U17" s="326"/>
      <c r="V17" s="120"/>
      <c r="W17" s="39"/>
      <c r="X17" s="40"/>
      <c r="Y17" s="40"/>
      <c r="Z17" s="40"/>
      <c r="AA17" s="40"/>
      <c r="AB17" s="40"/>
      <c r="AC17" s="40"/>
      <c r="AD17" s="40"/>
      <c r="AE17" s="50"/>
      <c r="AF17" s="50"/>
      <c r="AG17" s="50"/>
      <c r="AH17" s="50"/>
      <c r="AI17" s="329"/>
      <c r="AJ17" s="329"/>
      <c r="AK17" s="320"/>
      <c r="AL17" s="320"/>
      <c r="AM17" s="283"/>
      <c r="AN17" s="283"/>
      <c r="AO17" s="283"/>
      <c r="AP17" s="283"/>
      <c r="AQ17" s="294"/>
      <c r="AR17" s="297"/>
      <c r="AS17" s="297"/>
      <c r="AT17" s="299"/>
      <c r="AU17" s="301"/>
      <c r="AV17" s="285"/>
      <c r="AW17" s="291"/>
      <c r="AX17" s="285"/>
      <c r="AY17" s="285"/>
      <c r="AZ17" s="285"/>
      <c r="BA17" s="287"/>
      <c r="BB17" s="289"/>
      <c r="BC17" s="285"/>
      <c r="BD17" s="291"/>
      <c r="BE17" s="28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x14ac:dyDescent="0.25">
      <c r="AM18" s="13"/>
      <c r="AO18" s="13"/>
      <c r="AR18" s="13"/>
      <c r="AS18" s="13"/>
      <c r="AT18" s="24"/>
      <c r="AU18" s="24"/>
    </row>
    <row r="19" spans="1:711" x14ac:dyDescent="0.25">
      <c r="C19" s="226" t="s">
        <v>390</v>
      </c>
      <c r="D19" s="387" t="s">
        <v>395</v>
      </c>
      <c r="E19" s="388"/>
    </row>
    <row r="20" spans="1:711" x14ac:dyDescent="0.25">
      <c r="C20" s="226" t="s">
        <v>391</v>
      </c>
      <c r="D20" s="389" t="s">
        <v>392</v>
      </c>
      <c r="E20" s="389"/>
    </row>
    <row r="21" spans="1:711" ht="26.25" x14ac:dyDescent="0.25">
      <c r="C21" s="226" t="s">
        <v>393</v>
      </c>
      <c r="D21" s="390" t="s">
        <v>394</v>
      </c>
      <c r="E21" s="391"/>
    </row>
  </sheetData>
  <dataConsolidate/>
  <mergeCells count="136">
    <mergeCell ref="D19:E19"/>
    <mergeCell ref="D20:E20"/>
    <mergeCell ref="D21:E21"/>
    <mergeCell ref="BC1:BE2"/>
    <mergeCell ref="BC3:BE4"/>
    <mergeCell ref="C5:O5"/>
    <mergeCell ref="P5:AQ5"/>
    <mergeCell ref="AR5:AR8"/>
    <mergeCell ref="AS5:AS8"/>
    <mergeCell ref="AT5:BE6"/>
    <mergeCell ref="C6:C8"/>
    <mergeCell ref="D6:D8"/>
    <mergeCell ref="E6:E8"/>
    <mergeCell ref="F6:H6"/>
    <mergeCell ref="I6:I8"/>
    <mergeCell ref="J6:J8"/>
    <mergeCell ref="BB7:BE7"/>
    <mergeCell ref="L6:L8"/>
    <mergeCell ref="M6:M8"/>
    <mergeCell ref="N6:N8"/>
    <mergeCell ref="O6:O8"/>
    <mergeCell ref="P6:U6"/>
    <mergeCell ref="V6:AQ6"/>
    <mergeCell ref="P7:U7"/>
    <mergeCell ref="AT7:BA7"/>
    <mergeCell ref="T9:T11"/>
    <mergeCell ref="C9:C11"/>
    <mergeCell ref="D9:D11"/>
    <mergeCell ref="J9:J11"/>
    <mergeCell ref="K9:K11"/>
    <mergeCell ref="L9:L11"/>
    <mergeCell ref="M9:M11"/>
    <mergeCell ref="O9:O11"/>
    <mergeCell ref="P9:P11"/>
    <mergeCell ref="Q9:Q11"/>
    <mergeCell ref="R9:R11"/>
    <mergeCell ref="S9:S11"/>
    <mergeCell ref="AS9:AS11"/>
    <mergeCell ref="AR9:AR11"/>
    <mergeCell ref="AQ9:AQ11"/>
    <mergeCell ref="K6:K8"/>
    <mergeCell ref="F7:F8"/>
    <mergeCell ref="G7:G8"/>
    <mergeCell ref="H7:H8"/>
    <mergeCell ref="W7:W8"/>
    <mergeCell ref="AE7:AE8"/>
    <mergeCell ref="AI7:AI8"/>
    <mergeCell ref="AJ7:AJ8"/>
    <mergeCell ref="AK7:AL7"/>
    <mergeCell ref="AM7:AQ7"/>
    <mergeCell ref="AO9:AO11"/>
    <mergeCell ref="AP9:AP11"/>
    <mergeCell ref="U9:U11"/>
    <mergeCell ref="AI9:AI11"/>
    <mergeCell ref="AJ9:AJ11"/>
    <mergeCell ref="AK9:AK11"/>
    <mergeCell ref="AL9:AL11"/>
    <mergeCell ref="AF7:AF8"/>
    <mergeCell ref="AG7:AG8"/>
    <mergeCell ref="AH7:AH8"/>
    <mergeCell ref="AM9:AM11"/>
    <mergeCell ref="AN9:AN11"/>
    <mergeCell ref="V7:V8"/>
    <mergeCell ref="C15:C17"/>
    <mergeCell ref="D15:D17"/>
    <mergeCell ref="J15:J17"/>
    <mergeCell ref="R12:R14"/>
    <mergeCell ref="S12:S14"/>
    <mergeCell ref="AN12:AN14"/>
    <mergeCell ref="K15:K17"/>
    <mergeCell ref="L15:L17"/>
    <mergeCell ref="M15:M17"/>
    <mergeCell ref="O15:O17"/>
    <mergeCell ref="P15:P17"/>
    <mergeCell ref="Q15:Q17"/>
    <mergeCell ref="R15:R17"/>
    <mergeCell ref="S15:S17"/>
    <mergeCell ref="T15:T17"/>
    <mergeCell ref="U15:U17"/>
    <mergeCell ref="AI15:AI17"/>
    <mergeCell ref="AJ15:AJ17"/>
    <mergeCell ref="AK15:AK17"/>
    <mergeCell ref="AL15:AL17"/>
    <mergeCell ref="AM15:AM17"/>
    <mergeCell ref="AN15:AN17"/>
    <mergeCell ref="AY13:AY14"/>
    <mergeCell ref="AK12:AK14"/>
    <mergeCell ref="M12:M14"/>
    <mergeCell ref="AQ12:AQ14"/>
    <mergeCell ref="AR12:AR14"/>
    <mergeCell ref="AS12:AS14"/>
    <mergeCell ref="BC13:BC14"/>
    <mergeCell ref="O12:O14"/>
    <mergeCell ref="P12:P14"/>
    <mergeCell ref="Q12:Q14"/>
    <mergeCell ref="BD13:BD14"/>
    <mergeCell ref="BE13:BE14"/>
    <mergeCell ref="V9:V10"/>
    <mergeCell ref="C12:C14"/>
    <mergeCell ref="AT13:AT14"/>
    <mergeCell ref="AU13:AU14"/>
    <mergeCell ref="AV13:AV14"/>
    <mergeCell ref="AW13:AW14"/>
    <mergeCell ref="AX13:AX14"/>
    <mergeCell ref="D12:D14"/>
    <mergeCell ref="J12:J14"/>
    <mergeCell ref="K12:K14"/>
    <mergeCell ref="L12:L14"/>
    <mergeCell ref="AL12:AL14"/>
    <mergeCell ref="AM12:AM14"/>
    <mergeCell ref="T12:T14"/>
    <mergeCell ref="U12:U14"/>
    <mergeCell ref="AI12:AI14"/>
    <mergeCell ref="AJ12:AJ14"/>
    <mergeCell ref="AZ13:AZ14"/>
    <mergeCell ref="BA13:BA14"/>
    <mergeCell ref="BB13:BB14"/>
    <mergeCell ref="AO12:AO14"/>
    <mergeCell ref="AP12:AP14"/>
    <mergeCell ref="AO15:AO17"/>
    <mergeCell ref="AP15:AP17"/>
    <mergeCell ref="AZ16:AZ17"/>
    <mergeCell ref="BA16:BA17"/>
    <mergeCell ref="BB16:BB17"/>
    <mergeCell ref="BC16:BC17"/>
    <mergeCell ref="BD16:BD17"/>
    <mergeCell ref="BE16:BE17"/>
    <mergeCell ref="AQ15:AQ17"/>
    <mergeCell ref="AR15:AR17"/>
    <mergeCell ref="AS15:AS17"/>
    <mergeCell ref="AT16:AT17"/>
    <mergeCell ref="AU16:AU17"/>
    <mergeCell ref="AV16:AV17"/>
    <mergeCell ref="AW16:AW17"/>
    <mergeCell ref="AX16:AX17"/>
    <mergeCell ref="AY16:AY17"/>
  </mergeCells>
  <conditionalFormatting sqref="AS9">
    <cfRule type="containsBlanks" dxfId="101" priority="179">
      <formula>LEN(TRIM(AS9))=0</formula>
    </cfRule>
    <cfRule type="containsText" dxfId="100" priority="180" operator="containsText" text="extrema">
      <formula>NOT(ISERROR(SEARCH("extrema",AS9)))</formula>
    </cfRule>
    <cfRule type="containsText" dxfId="99" priority="181" operator="containsText" text="alta">
      <formula>NOT(ISERROR(SEARCH("alta",AS9)))</formula>
    </cfRule>
    <cfRule type="containsText" dxfId="98" priority="182" operator="containsText" text="moderada">
      <formula>NOT(ISERROR(SEARCH("moderada",AS9)))</formula>
    </cfRule>
    <cfRule type="containsText" dxfId="97" priority="183" operator="containsText" text="baja">
      <formula>NOT(ISERROR(SEARCH("baja",AS9)))</formula>
    </cfRule>
  </conditionalFormatting>
  <conditionalFormatting sqref="U9">
    <cfRule type="containsBlanks" dxfId="96" priority="177">
      <formula>LEN(TRIM(U9))=0</formula>
    </cfRule>
    <cfRule type="containsText" dxfId="95" priority="178" operator="containsText" text="alto">
      <formula>NOT(ISERROR(SEARCH("alto",U9)))</formula>
    </cfRule>
  </conditionalFormatting>
  <conditionalFormatting sqref="AQ9 AQ12">
    <cfRule type="containsBlanks" dxfId="94" priority="169">
      <formula>LEN(TRIM(AQ9))=0</formula>
    </cfRule>
    <cfRule type="containsText" dxfId="93" priority="170" operator="containsText" text="alto">
      <formula>NOT(ISERROR(SEARCH("alto",AQ9)))</formula>
    </cfRule>
  </conditionalFormatting>
  <conditionalFormatting sqref="AR12:AS12 AR13:AR14">
    <cfRule type="containsBlanks" dxfId="92" priority="38">
      <formula>LEN(TRIM(AR12))=0</formula>
    </cfRule>
    <cfRule type="containsText" dxfId="91" priority="38" operator="containsText" text="extrema">
      <formula>NOT(ISERROR(SEARCH("extrema",AR12)))</formula>
    </cfRule>
    <cfRule type="containsText" dxfId="90" priority="38" operator="containsText" text="alta">
      <formula>NOT(ISERROR(SEARCH("alta",AR12)))</formula>
    </cfRule>
    <cfRule type="containsText" dxfId="89" priority="38" operator="containsText" text="moderada">
      <formula>NOT(ISERROR(SEARCH("moderada",AR12)))</formula>
    </cfRule>
    <cfRule type="containsText" dxfId="88" priority="38" operator="containsText" text="baja">
      <formula>NOT(ISERROR(SEARCH("baja",AR12)))</formula>
    </cfRule>
  </conditionalFormatting>
  <conditionalFormatting sqref="U12">
    <cfRule type="containsBlanks" dxfId="87" priority="36">
      <formula>LEN(TRIM(U12))=0</formula>
    </cfRule>
    <cfRule type="containsText" dxfId="86" priority="36" operator="containsText" text="alto">
      <formula>NOT(ISERROR(SEARCH("alto",U12)))</formula>
    </cfRule>
  </conditionalFormatting>
  <conditionalFormatting sqref="U12">
    <cfRule type="containsText" dxfId="85" priority="37" operator="containsText" text="Extremo">
      <formula>NOT(ISERROR(SEARCH("Extremo",U12)))</formula>
    </cfRule>
    <cfRule type="containsText" dxfId="84" priority="39" operator="containsText" text="Moderado">
      <formula>NOT(ISERROR(SEARCH("Moderado",U12)))</formula>
    </cfRule>
    <cfRule type="containsText" dxfId="83" priority="40" operator="containsText" text="Alto">
      <formula>NOT(ISERROR(SEARCH("Alto",U12)))</formula>
    </cfRule>
    <cfRule type="containsText" dxfId="82" priority="41" operator="containsText" text="Extremo">
      <formula>NOT(ISERROR(SEARCH("Extremo",U12)))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81" priority="194" operator="containsText" text="Bajo">
      <formula>NOT(ISERROR(SEARCH("Bajo",U12)))</formula>
    </cfRule>
  </conditionalFormatting>
  <conditionalFormatting sqref="U9">
    <cfRule type="containsText" dxfId="80" priority="260" operator="containsText" text="Extremo">
      <formula>NOT(ISERROR(SEARCH("Extremo",U9)))</formula>
    </cfRule>
    <cfRule type="containsText" dxfId="79" priority="261" operator="containsText" text="Bajo">
      <formula>NOT(ISERROR(SEARCH("Bajo",U9)))</formula>
    </cfRule>
    <cfRule type="containsText" dxfId="78" priority="262" operator="containsText" text="Moderado">
      <formula>NOT(ISERROR(SEARCH("Moderado",U9)))</formula>
    </cfRule>
    <cfRule type="containsText" dxfId="77" priority="263" operator="containsText" text="Alto">
      <formula>NOT(ISERROR(SEARCH("Alto",U9)))</formula>
    </cfRule>
    <cfRule type="containsText" dxfId="76" priority="264" operator="containsText" text="Extremo">
      <formula>NOT(ISERROR(SEARCH("Extremo",U9)))</formula>
    </cfRule>
    <cfRule type="colorScale" priority="2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9 AQ12">
    <cfRule type="containsText" dxfId="75" priority="266" operator="containsText" text="Extremo">
      <formula>NOT(ISERROR(SEARCH("Extremo",AQ9)))</formula>
    </cfRule>
    <cfRule type="containsText" dxfId="74" priority="267" operator="containsText" text="Bajo">
      <formula>NOT(ISERROR(SEARCH("Bajo",AQ9)))</formula>
    </cfRule>
    <cfRule type="containsText" dxfId="73" priority="268" operator="containsText" text="Moderado">
      <formula>NOT(ISERROR(SEARCH("Moderado",AQ9)))</formula>
    </cfRule>
    <cfRule type="containsText" dxfId="72" priority="269" operator="containsText" text="Alto">
      <formula>NOT(ISERROR(SEARCH("Alto",AQ9)))</formula>
    </cfRule>
    <cfRule type="containsText" dxfId="71" priority="270" operator="containsText" text="Extremo">
      <formula>NOT(ISERROR(SEARCH("Extremo",AQ9)))</formula>
    </cfRule>
    <cfRule type="colorScale" priority="2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15">
    <cfRule type="containsBlanks" dxfId="70" priority="8">
      <formula>LEN(TRIM(AQ15))=0</formula>
    </cfRule>
    <cfRule type="containsText" dxfId="69" priority="9" operator="containsText" text="alto">
      <formula>NOT(ISERROR(SEARCH("alto",AQ15)))</formula>
    </cfRule>
  </conditionalFormatting>
  <conditionalFormatting sqref="AR15:AS15 AR16:AR17">
    <cfRule type="containsBlanks" dxfId="68" priority="3">
      <formula>LEN(TRIM(AR15))=0</formula>
    </cfRule>
  </conditionalFormatting>
  <conditionalFormatting sqref="U15">
    <cfRule type="containsBlanks" dxfId="67" priority="1">
      <formula>LEN(TRIM(U15))=0</formula>
    </cfRule>
  </conditionalFormatting>
  <conditionalFormatting sqref="U15">
    <cfRule type="containsText" dxfId="66" priority="2" operator="containsText" text="Extremo">
      <formula>NOT(ISERROR(SEARCH("Extremo",U15)))</formula>
    </cfRule>
    <cfRule type="containsText" dxfId="65" priority="4" operator="containsText" text="Moderado">
      <formula>NOT(ISERROR(SEARCH("Moderado",U15)))</formula>
    </cfRule>
    <cfRule type="containsText" dxfId="64" priority="5" operator="containsText" text="Alto">
      <formula>NOT(ISERROR(SEARCH("Alto",U15)))</formula>
    </cfRule>
    <cfRule type="containsText" dxfId="63" priority="6" operator="containsText" text="Extremo">
      <formula>NOT(ISERROR(SEARCH("Extremo",U15)))</formula>
    </cfRule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2" priority="10" operator="containsText" text="Bajo">
      <formula>NOT(ISERROR(SEARCH("Bajo",U15)))</formula>
    </cfRule>
  </conditionalFormatting>
  <conditionalFormatting sqref="AQ15">
    <cfRule type="containsText" dxfId="61" priority="11" operator="containsText" text="Extremo">
      <formula>NOT(ISERROR(SEARCH("Extremo",AQ15)))</formula>
    </cfRule>
    <cfRule type="containsText" dxfId="60" priority="12" operator="containsText" text="Bajo">
      <formula>NOT(ISERROR(SEARCH("Bajo",AQ15)))</formula>
    </cfRule>
    <cfRule type="containsText" dxfId="59" priority="13" operator="containsText" text="Moderado">
      <formula>NOT(ISERROR(SEARCH("Moderado",AQ15)))</formula>
    </cfRule>
    <cfRule type="containsText" dxfId="58" priority="14" operator="containsText" text="Alto">
      <formula>NOT(ISERROR(SEARCH("Alto",AQ15)))</formula>
    </cfRule>
    <cfRule type="containsText" dxfId="57" priority="15" operator="containsText" text="Extremo">
      <formula>NOT(ISERROR(SEARCH("Extremo",AQ15)))</formula>
    </cfRule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R12 R15</xm:sqref>
        </x14:dataValidation>
        <x14:dataValidation type="list" allowBlank="1" showInputMessage="1" showErrorMessage="1">
          <x14:formula1>
            <xm:f>Criterios!$A$3:$A$12</xm:f>
          </x14:formula1>
          <xm:sqref>M9 M12</xm:sqref>
        </x14:dataValidation>
        <x14:dataValidation type="list" allowBlank="1" showInputMessage="1" showErrorMessage="1">
          <x14:formula1>
            <xm:f>Criterios!$N$3:$N$6</xm:f>
          </x14:formula1>
          <xm:sqref>AS9 AS12 AS15</xm:sqref>
        </x14:dataValidation>
        <x14:dataValidation type="list" allowBlank="1" showInputMessage="1" showErrorMessage="1">
          <x14:formula1>
            <xm:f>Criterios!$M$3:$M$5</xm:f>
          </x14:formula1>
          <xm:sqref>AL9 AL12 AL15</xm:sqref>
        </x14:dataValidation>
        <x14:dataValidation type="list" allowBlank="1" showInputMessage="1" showErrorMessage="1">
          <x14:formula1>
            <xm:f>Criterios!$F$3:$F$7</xm:f>
          </x14:formula1>
          <xm:sqref>P9 AM9 AM12:AM17 P12:P17</xm:sqref>
        </x14:dataValidation>
        <x14:dataValidation type="list" allowBlank="1" showInputMessage="1" showErrorMessage="1">
          <x14:formula1>
            <xm:f>Criterios!$H$3:$H$7</xm:f>
          </x14:formula1>
          <xm:sqref>S9 AO9 AO12:AO17 S12:S17</xm:sqref>
        </x14:dataValidation>
        <x14:dataValidation type="list" allowBlank="1" showInputMessage="1" showErrorMessage="1">
          <x14:formula1>
            <xm:f>Criterios!$G$3:$G$7</xm:f>
          </x14:formula1>
          <xm:sqref>Q9 AN9 Q12 AN12 Q15 AN15</xm:sqref>
        </x14:dataValidation>
        <x14:dataValidation type="list" allowBlank="1" showInputMessage="1" showErrorMessage="1">
          <x14:formula1>
            <xm:f>Criterios!$I$3:$I$7</xm:f>
          </x14:formula1>
          <xm:sqref>T9 AP9 T12 AP12 T15 AP15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AJ12 AF9:AG17 AJ15</xm:sqref>
        </x14:dataValidation>
        <x14:dataValidation type="list" allowBlank="1" showInputMessage="1" showErrorMessage="1">
          <x14:formula1>
            <xm:f>Criterios!$D$3:$D$10</xm:f>
          </x14:formula1>
          <xm:sqref>H9:H17</xm:sqref>
        </x14:dataValidation>
        <x14:dataValidation type="list" allowBlank="1" showInputMessage="1" showErrorMessage="1">
          <x14:formula1>
            <xm:f>Criterios!$C$3:$C$9</xm:f>
          </x14:formula1>
          <xm:sqref>G9:G17</xm:sqref>
        </x14:dataValidation>
        <x14:dataValidation type="list" allowBlank="1" showInputMessage="1" showErrorMessage="1">
          <x14:formula1>
            <xm:f>Criterios!$B$3:$B$9</xm:f>
          </x14:formula1>
          <xm:sqref>F9:F17</xm:sqref>
        </x14:dataValidation>
        <x14:dataValidation type="list" allowBlank="1" showInputMessage="1" showErrorMessage="1">
          <x14:formula1>
            <xm:f>Criterios!$K$3:$K$5</xm:f>
          </x14:formula1>
          <xm:sqref>W9:W17</xm:sqref>
        </x14:dataValidation>
        <x14:dataValidation type="list" allowBlank="1" showInputMessage="1" showErrorMessage="1">
          <x14:formula1>
            <xm:f>Criterios!$L$3:$L$5</xm:f>
          </x14:formula1>
          <xm:sqref>AK9:AK17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E10" sqref="E10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33" t="s">
        <v>43</v>
      </c>
      <c r="E3" s="433"/>
      <c r="F3" s="433"/>
      <c r="G3" s="433"/>
      <c r="H3" s="433"/>
    </row>
    <row r="6" spans="2:10" ht="50.1" customHeight="1" x14ac:dyDescent="0.25">
      <c r="C6" s="33" t="s">
        <v>90</v>
      </c>
      <c r="D6" s="115"/>
      <c r="E6" s="115"/>
      <c r="F6" s="114"/>
      <c r="G6" s="114"/>
      <c r="H6" s="114"/>
      <c r="J6" s="7" t="s">
        <v>35</v>
      </c>
    </row>
    <row r="7" spans="2:10" ht="50.1" customHeight="1" x14ac:dyDescent="0.25">
      <c r="C7" s="33" t="s">
        <v>91</v>
      </c>
      <c r="D7" s="116"/>
      <c r="E7" s="115"/>
      <c r="F7" s="115"/>
      <c r="G7" s="114"/>
      <c r="H7" s="114" t="s">
        <v>95</v>
      </c>
      <c r="J7" s="2" t="s">
        <v>2</v>
      </c>
    </row>
    <row r="8" spans="2:10" ht="50.1" customHeight="1" x14ac:dyDescent="0.25">
      <c r="B8" s="6" t="s">
        <v>42</v>
      </c>
      <c r="C8" s="33" t="s">
        <v>92</v>
      </c>
      <c r="D8" s="117"/>
      <c r="E8" s="116"/>
      <c r="F8" s="207" t="s">
        <v>378</v>
      </c>
      <c r="G8" s="114"/>
      <c r="H8" s="114" t="s">
        <v>93</v>
      </c>
      <c r="J8" s="3" t="s">
        <v>4</v>
      </c>
    </row>
    <row r="9" spans="2:10" ht="50.1" customHeight="1" x14ac:dyDescent="0.25">
      <c r="C9" s="33" t="s">
        <v>94</v>
      </c>
      <c r="D9" s="117"/>
      <c r="E9" s="117"/>
      <c r="F9" s="116"/>
      <c r="G9" s="115"/>
      <c r="H9" s="114"/>
      <c r="J9" s="4" t="s">
        <v>1</v>
      </c>
    </row>
    <row r="10" spans="2:10" ht="50.1" customHeight="1" x14ac:dyDescent="0.25">
      <c r="C10" s="33" t="s">
        <v>284</v>
      </c>
      <c r="D10" s="117"/>
      <c r="E10" s="117"/>
      <c r="F10" s="116"/>
      <c r="G10" s="115"/>
      <c r="H10" s="114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34" t="s">
        <v>41</v>
      </c>
      <c r="E14" s="434"/>
      <c r="F14" s="434"/>
      <c r="G14" s="434"/>
      <c r="H14" s="43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K11" sqref="K11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33" t="s">
        <v>44</v>
      </c>
      <c r="E3" s="433"/>
      <c r="F3" s="433"/>
      <c r="G3" s="433"/>
      <c r="H3" s="433"/>
    </row>
    <row r="6" spans="2:10" ht="50.1" customHeight="1" x14ac:dyDescent="0.25">
      <c r="C6" s="33" t="s">
        <v>90</v>
      </c>
      <c r="D6" s="115"/>
      <c r="E6" s="115"/>
      <c r="F6" s="114"/>
      <c r="G6" s="114"/>
      <c r="H6" s="114"/>
      <c r="J6" s="7" t="s">
        <v>35</v>
      </c>
    </row>
    <row r="7" spans="2:10" ht="50.1" customHeight="1" x14ac:dyDescent="0.25">
      <c r="C7" s="33" t="s">
        <v>91</v>
      </c>
      <c r="D7" s="116"/>
      <c r="E7" s="115"/>
      <c r="F7" s="115"/>
      <c r="G7" s="114"/>
      <c r="H7" s="114"/>
      <c r="J7" s="2" t="s">
        <v>2</v>
      </c>
    </row>
    <row r="8" spans="2:10" ht="50.1" customHeight="1" x14ac:dyDescent="0.25">
      <c r="B8" s="6" t="s">
        <v>42</v>
      </c>
      <c r="C8" s="33" t="s">
        <v>92</v>
      </c>
      <c r="D8" s="117"/>
      <c r="E8" s="116"/>
      <c r="F8" s="115"/>
      <c r="G8" s="114"/>
      <c r="H8" s="114"/>
      <c r="J8" s="3" t="s">
        <v>4</v>
      </c>
    </row>
    <row r="9" spans="2:10" ht="50.1" customHeight="1" x14ac:dyDescent="0.25">
      <c r="C9" s="33" t="s">
        <v>94</v>
      </c>
      <c r="D9" s="117"/>
      <c r="E9" s="117"/>
      <c r="F9" s="116" t="s">
        <v>95</v>
      </c>
      <c r="G9" s="115"/>
      <c r="H9" s="114"/>
      <c r="J9" s="4" t="s">
        <v>1</v>
      </c>
    </row>
    <row r="10" spans="2:10" ht="50.1" customHeight="1" x14ac:dyDescent="0.25">
      <c r="C10" s="33" t="s">
        <v>284</v>
      </c>
      <c r="D10" s="117"/>
      <c r="E10" s="117" t="s">
        <v>378</v>
      </c>
      <c r="F10" s="116"/>
      <c r="G10" s="115" t="s">
        <v>93</v>
      </c>
      <c r="H10" s="114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283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34" t="s">
        <v>41</v>
      </c>
      <c r="E14" s="434"/>
      <c r="F14" s="434"/>
      <c r="G14" s="434"/>
      <c r="H14" s="434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zoomScale="80" zoomScaleNormal="80" workbookViewId="0"/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55" t="s">
        <v>224</v>
      </c>
      <c r="D3" s="456"/>
      <c r="E3" s="456"/>
      <c r="F3" s="456"/>
      <c r="G3" s="457"/>
    </row>
    <row r="4" spans="2:13" s="61" customFormat="1" ht="33.75" customHeight="1" thickBot="1" x14ac:dyDescent="0.3">
      <c r="C4" s="72" t="s">
        <v>199</v>
      </c>
      <c r="D4" s="73" t="s">
        <v>221</v>
      </c>
      <c r="E4" s="446" t="s">
        <v>222</v>
      </c>
      <c r="F4" s="446"/>
      <c r="G4" s="74" t="s">
        <v>223</v>
      </c>
    </row>
    <row r="5" spans="2:13" ht="46.5" customHeight="1" x14ac:dyDescent="0.25">
      <c r="C5" s="69">
        <v>5</v>
      </c>
      <c r="D5" s="70" t="s">
        <v>25</v>
      </c>
      <c r="E5" s="447" t="s">
        <v>227</v>
      </c>
      <c r="F5" s="447"/>
      <c r="G5" s="71" t="s">
        <v>232</v>
      </c>
    </row>
    <row r="6" spans="2:13" ht="45" customHeight="1" x14ac:dyDescent="0.25">
      <c r="C6" s="64">
        <v>4</v>
      </c>
      <c r="D6" s="62" t="s">
        <v>24</v>
      </c>
      <c r="E6" s="448" t="s">
        <v>226</v>
      </c>
      <c r="F6" s="448"/>
      <c r="G6" s="65" t="s">
        <v>231</v>
      </c>
    </row>
    <row r="7" spans="2:13" ht="33.75" customHeight="1" x14ac:dyDescent="0.25">
      <c r="C7" s="64">
        <v>3</v>
      </c>
      <c r="D7" s="62" t="s">
        <v>26</v>
      </c>
      <c r="E7" s="448" t="s">
        <v>228</v>
      </c>
      <c r="F7" s="448"/>
      <c r="G7" s="65" t="s">
        <v>234</v>
      </c>
    </row>
    <row r="8" spans="2:13" ht="45" customHeight="1" x14ac:dyDescent="0.25">
      <c r="C8" s="64">
        <v>2</v>
      </c>
      <c r="D8" s="62" t="s">
        <v>27</v>
      </c>
      <c r="E8" s="448" t="s">
        <v>229</v>
      </c>
      <c r="F8" s="448"/>
      <c r="G8" s="65" t="s">
        <v>233</v>
      </c>
    </row>
    <row r="9" spans="2:13" ht="45.75" customHeight="1" thickBot="1" x14ac:dyDescent="0.3">
      <c r="C9" s="66">
        <v>1</v>
      </c>
      <c r="D9" s="67" t="s">
        <v>225</v>
      </c>
      <c r="E9" s="449" t="s">
        <v>230</v>
      </c>
      <c r="F9" s="449"/>
      <c r="G9" s="68" t="s">
        <v>235</v>
      </c>
    </row>
    <row r="10" spans="2:13" ht="15.75" thickBot="1" x14ac:dyDescent="0.3">
      <c r="C10" s="63"/>
      <c r="D10" s="63"/>
      <c r="E10" s="63"/>
    </row>
    <row r="11" spans="2:13" ht="52.5" customHeight="1" thickBot="1" x14ac:dyDescent="0.3">
      <c r="B11" s="435"/>
      <c r="C11" s="442" t="s">
        <v>212</v>
      </c>
      <c r="D11" s="443"/>
      <c r="E11" s="443"/>
      <c r="F11" s="443"/>
      <c r="G11" s="444"/>
      <c r="I11" s="442" t="s">
        <v>241</v>
      </c>
      <c r="J11" s="443"/>
      <c r="K11" s="443"/>
      <c r="L11" s="443"/>
      <c r="M11" s="444"/>
    </row>
    <row r="12" spans="2:13" ht="15.75" customHeight="1" x14ac:dyDescent="0.25">
      <c r="B12" s="435"/>
      <c r="C12" s="436" t="s">
        <v>199</v>
      </c>
      <c r="D12" s="438" t="s">
        <v>202</v>
      </c>
      <c r="E12" s="438"/>
      <c r="F12" s="438" t="s">
        <v>203</v>
      </c>
      <c r="G12" s="440"/>
      <c r="I12" s="436" t="s">
        <v>199</v>
      </c>
      <c r="J12" s="438" t="s">
        <v>202</v>
      </c>
      <c r="K12" s="438"/>
      <c r="L12" s="438" t="s">
        <v>203</v>
      </c>
      <c r="M12" s="440"/>
    </row>
    <row r="13" spans="2:13" ht="38.25" customHeight="1" thickBot="1" x14ac:dyDescent="0.3">
      <c r="B13" s="78"/>
      <c r="C13" s="437"/>
      <c r="D13" s="439"/>
      <c r="E13" s="439"/>
      <c r="F13" s="439"/>
      <c r="G13" s="441"/>
      <c r="I13" s="437"/>
      <c r="J13" s="439"/>
      <c r="K13" s="439"/>
      <c r="L13" s="439"/>
      <c r="M13" s="441"/>
    </row>
    <row r="14" spans="2:13" ht="116.25" customHeight="1" x14ac:dyDescent="0.25">
      <c r="B14" s="78"/>
      <c r="C14" s="81" t="s">
        <v>236</v>
      </c>
      <c r="D14" s="452" t="s">
        <v>204</v>
      </c>
      <c r="E14" s="452"/>
      <c r="F14" s="452" t="s">
        <v>200</v>
      </c>
      <c r="G14" s="453"/>
      <c r="I14" s="81" t="s">
        <v>236</v>
      </c>
      <c r="J14" s="452" t="s">
        <v>242</v>
      </c>
      <c r="K14" s="452"/>
      <c r="L14" s="452" t="s">
        <v>243</v>
      </c>
      <c r="M14" s="453"/>
    </row>
    <row r="15" spans="2:13" ht="116.25" customHeight="1" x14ac:dyDescent="0.25">
      <c r="B15" s="78"/>
      <c r="C15" s="79" t="s">
        <v>237</v>
      </c>
      <c r="D15" s="450" t="s">
        <v>205</v>
      </c>
      <c r="E15" s="450"/>
      <c r="F15" s="450" t="s">
        <v>206</v>
      </c>
      <c r="G15" s="451"/>
      <c r="I15" s="79" t="s">
        <v>237</v>
      </c>
      <c r="J15" s="450" t="s">
        <v>244</v>
      </c>
      <c r="K15" s="450"/>
      <c r="L15" s="450" t="s">
        <v>245</v>
      </c>
      <c r="M15" s="451"/>
    </row>
    <row r="16" spans="2:13" ht="140.25" customHeight="1" x14ac:dyDescent="0.25">
      <c r="C16" s="79" t="s">
        <v>238</v>
      </c>
      <c r="D16" s="450" t="s">
        <v>207</v>
      </c>
      <c r="E16" s="450"/>
      <c r="F16" s="450" t="s">
        <v>201</v>
      </c>
      <c r="G16" s="451"/>
      <c r="I16" s="79" t="s">
        <v>238</v>
      </c>
      <c r="J16" s="450" t="s">
        <v>246</v>
      </c>
      <c r="K16" s="450"/>
      <c r="L16" s="450" t="s">
        <v>247</v>
      </c>
      <c r="M16" s="451"/>
    </row>
    <row r="17" spans="3:13" ht="124.5" customHeight="1" x14ac:dyDescent="0.25">
      <c r="C17" s="79" t="s">
        <v>239</v>
      </c>
      <c r="D17" s="450" t="s">
        <v>209</v>
      </c>
      <c r="E17" s="450"/>
      <c r="F17" s="450" t="s">
        <v>208</v>
      </c>
      <c r="G17" s="451"/>
      <c r="I17" s="79" t="s">
        <v>239</v>
      </c>
      <c r="J17" s="450" t="s">
        <v>248</v>
      </c>
      <c r="K17" s="450"/>
      <c r="L17" s="450" t="s">
        <v>249</v>
      </c>
      <c r="M17" s="451"/>
    </row>
    <row r="18" spans="3:13" ht="139.5" customHeight="1" thickBot="1" x14ac:dyDescent="0.3">
      <c r="C18" s="80" t="s">
        <v>240</v>
      </c>
      <c r="D18" s="445" t="s">
        <v>211</v>
      </c>
      <c r="E18" s="445"/>
      <c r="F18" s="445" t="s">
        <v>210</v>
      </c>
      <c r="G18" s="454"/>
      <c r="I18" s="80" t="s">
        <v>240</v>
      </c>
      <c r="J18" s="445" t="s">
        <v>250</v>
      </c>
      <c r="K18" s="445"/>
      <c r="L18" s="445" t="s">
        <v>251</v>
      </c>
      <c r="M18" s="454"/>
    </row>
  </sheetData>
  <mergeCells count="36"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B11:B12"/>
    <mergeCell ref="C12:C13"/>
    <mergeCell ref="D12:E13"/>
    <mergeCell ref="F12:G13"/>
    <mergeCell ref="C11:G11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B22" zoomScale="80" zoomScaleNormal="80" workbookViewId="0">
      <selection activeCell="G36" sqref="G36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60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62" t="s">
        <v>316</v>
      </c>
      <c r="D2" s="462"/>
      <c r="E2" s="462"/>
      <c r="F2" s="463"/>
    </row>
    <row r="3" spans="3:9" ht="30" customHeight="1" thickBot="1" x14ac:dyDescent="0.3">
      <c r="C3" s="460" t="s">
        <v>253</v>
      </c>
      <c r="D3" s="472"/>
      <c r="E3" s="461"/>
      <c r="F3" s="90"/>
      <c r="G3" s="460" t="s">
        <v>260</v>
      </c>
      <c r="H3" s="461"/>
      <c r="I3" s="90"/>
    </row>
    <row r="4" spans="3:9" ht="36" customHeight="1" thickBot="1" x14ac:dyDescent="0.3">
      <c r="C4" s="85" t="s">
        <v>252</v>
      </c>
      <c r="D4" s="464" t="s">
        <v>254</v>
      </c>
      <c r="E4" s="465"/>
      <c r="G4" s="85" t="s">
        <v>252</v>
      </c>
      <c r="H4" s="89" t="s">
        <v>261</v>
      </c>
    </row>
    <row r="5" spans="3:9" ht="33.75" customHeight="1" x14ac:dyDescent="0.25">
      <c r="C5" s="86" t="s">
        <v>255</v>
      </c>
      <c r="D5" s="466" t="s">
        <v>257</v>
      </c>
      <c r="E5" s="467"/>
      <c r="G5" s="86" t="s">
        <v>255</v>
      </c>
      <c r="H5" s="82" t="s">
        <v>262</v>
      </c>
    </row>
    <row r="6" spans="3:9" ht="33.75" customHeight="1" x14ac:dyDescent="0.25">
      <c r="C6" s="87" t="s">
        <v>4</v>
      </c>
      <c r="D6" s="468" t="s">
        <v>258</v>
      </c>
      <c r="E6" s="469"/>
      <c r="G6" s="87" t="s">
        <v>4</v>
      </c>
      <c r="H6" s="83" t="s">
        <v>263</v>
      </c>
    </row>
    <row r="7" spans="3:9" ht="33.75" customHeight="1" thickBot="1" x14ac:dyDescent="0.3">
      <c r="C7" s="88" t="s">
        <v>256</v>
      </c>
      <c r="D7" s="470" t="s">
        <v>259</v>
      </c>
      <c r="E7" s="471"/>
      <c r="G7" s="88" t="s">
        <v>256</v>
      </c>
      <c r="H7" s="84" t="s">
        <v>264</v>
      </c>
    </row>
    <row r="8" spans="3:9" ht="47.25" customHeight="1" x14ac:dyDescent="0.25"/>
    <row r="9" spans="3:9" ht="36" customHeight="1" thickBot="1" x14ac:dyDescent="0.3">
      <c r="C9" s="458" t="s">
        <v>318</v>
      </c>
      <c r="D9" s="458"/>
      <c r="E9" s="458"/>
      <c r="F9" s="459"/>
    </row>
    <row r="10" spans="3:9" ht="105.75" thickBot="1" x14ac:dyDescent="0.3">
      <c r="C10" s="122" t="s">
        <v>285</v>
      </c>
      <c r="D10" s="122" t="s">
        <v>286</v>
      </c>
      <c r="E10" s="121" t="s">
        <v>308</v>
      </c>
      <c r="F10" s="122" t="s">
        <v>309</v>
      </c>
    </row>
    <row r="11" spans="3:9" ht="27.75" customHeight="1" thickBot="1" x14ac:dyDescent="0.3">
      <c r="C11" s="123" t="s">
        <v>287</v>
      </c>
      <c r="D11" s="124" t="s">
        <v>290</v>
      </c>
      <c r="E11" s="124" t="s">
        <v>291</v>
      </c>
      <c r="F11" s="125" t="s">
        <v>7</v>
      </c>
      <c r="H11" s="8">
        <v>100</v>
      </c>
    </row>
    <row r="12" spans="3:9" ht="27.75" customHeight="1" thickBot="1" x14ac:dyDescent="0.3">
      <c r="C12" s="123" t="s">
        <v>288</v>
      </c>
      <c r="D12" s="124" t="s">
        <v>292</v>
      </c>
      <c r="E12" s="124" t="s">
        <v>293</v>
      </c>
      <c r="F12" s="125" t="s">
        <v>8</v>
      </c>
      <c r="H12" s="8">
        <v>50</v>
      </c>
    </row>
    <row r="13" spans="3:9" ht="27.75" customHeight="1" thickBot="1" x14ac:dyDescent="0.3">
      <c r="C13" s="126" t="s">
        <v>289</v>
      </c>
      <c r="D13" s="124" t="s">
        <v>294</v>
      </c>
      <c r="E13" s="124" t="s">
        <v>295</v>
      </c>
      <c r="F13" s="125" t="s">
        <v>8</v>
      </c>
      <c r="H13" s="8">
        <v>0</v>
      </c>
    </row>
    <row r="14" spans="3:9" ht="27.75" customHeight="1" thickBot="1" x14ac:dyDescent="0.3">
      <c r="C14" s="123" t="s">
        <v>296</v>
      </c>
      <c r="D14" s="124" t="s">
        <v>298</v>
      </c>
      <c r="E14" s="124" t="s">
        <v>299</v>
      </c>
      <c r="F14" s="125" t="s">
        <v>8</v>
      </c>
    </row>
    <row r="15" spans="3:9" ht="27.75" customHeight="1" thickBot="1" x14ac:dyDescent="0.3">
      <c r="C15" s="123" t="s">
        <v>288</v>
      </c>
      <c r="D15" s="124" t="s">
        <v>292</v>
      </c>
      <c r="E15" s="124" t="s">
        <v>300</v>
      </c>
      <c r="F15" s="125" t="s">
        <v>8</v>
      </c>
    </row>
    <row r="16" spans="3:9" ht="27.75" customHeight="1" thickBot="1" x14ac:dyDescent="0.3">
      <c r="C16" s="126" t="s">
        <v>297</v>
      </c>
      <c r="D16" s="124" t="s">
        <v>294</v>
      </c>
      <c r="E16" s="124" t="s">
        <v>301</v>
      </c>
      <c r="F16" s="125" t="s">
        <v>8</v>
      </c>
    </row>
    <row r="17" spans="3:6" ht="27.75" customHeight="1" thickBot="1" x14ac:dyDescent="0.3">
      <c r="C17" s="123" t="s">
        <v>302</v>
      </c>
      <c r="D17" s="124" t="s">
        <v>298</v>
      </c>
      <c r="E17" s="124" t="s">
        <v>305</v>
      </c>
      <c r="F17" s="125" t="s">
        <v>8</v>
      </c>
    </row>
    <row r="18" spans="3:6" ht="27.75" customHeight="1" thickBot="1" x14ac:dyDescent="0.3">
      <c r="C18" s="123" t="s">
        <v>303</v>
      </c>
      <c r="D18" s="124" t="s">
        <v>292</v>
      </c>
      <c r="E18" s="124" t="s">
        <v>306</v>
      </c>
      <c r="F18" s="125" t="s">
        <v>8</v>
      </c>
    </row>
    <row r="19" spans="3:6" ht="27.75" customHeight="1" thickBot="1" x14ac:dyDescent="0.3">
      <c r="C19" s="126" t="s">
        <v>304</v>
      </c>
      <c r="D19" s="124" t="s">
        <v>294</v>
      </c>
      <c r="E19" s="124" t="s">
        <v>307</v>
      </c>
      <c r="F19" s="125" t="s">
        <v>8</v>
      </c>
    </row>
    <row r="23" spans="3:6" ht="34.5" customHeight="1" thickBot="1" x14ac:dyDescent="0.3">
      <c r="C23" s="458" t="s">
        <v>317</v>
      </c>
      <c r="D23" s="458"/>
      <c r="E23" s="458"/>
      <c r="F23" s="459"/>
    </row>
    <row r="24" spans="3:6" ht="32.25" customHeight="1" thickBot="1" x14ac:dyDescent="0.3">
      <c r="C24" s="460" t="s">
        <v>265</v>
      </c>
      <c r="D24" s="472"/>
      <c r="E24" s="461"/>
      <c r="F24" s="90"/>
    </row>
    <row r="25" spans="3:6" ht="38.25" customHeight="1" thickBot="1" x14ac:dyDescent="0.3">
      <c r="C25" s="85" t="s">
        <v>252</v>
      </c>
      <c r="D25" s="464" t="s">
        <v>269</v>
      </c>
      <c r="E25" s="465"/>
    </row>
    <row r="26" spans="3:6" ht="38.25" customHeight="1" x14ac:dyDescent="0.25">
      <c r="C26" s="86" t="s">
        <v>255</v>
      </c>
      <c r="D26" s="466" t="s">
        <v>266</v>
      </c>
      <c r="E26" s="467"/>
    </row>
    <row r="27" spans="3:6" ht="38.25" customHeight="1" x14ac:dyDescent="0.25">
      <c r="C27" s="87" t="s">
        <v>4</v>
      </c>
      <c r="D27" s="468" t="s">
        <v>267</v>
      </c>
      <c r="E27" s="469"/>
    </row>
    <row r="28" spans="3:6" ht="38.25" customHeight="1" thickBot="1" x14ac:dyDescent="0.3">
      <c r="C28" s="88" t="s">
        <v>319</v>
      </c>
      <c r="D28" s="470" t="s">
        <v>268</v>
      </c>
      <c r="E28" s="471"/>
    </row>
    <row r="32" spans="3:6" ht="26.25" x14ac:dyDescent="0.4">
      <c r="C32" s="91" t="s">
        <v>275</v>
      </c>
    </row>
    <row r="33" spans="3:11" ht="15.75" thickBot="1" x14ac:dyDescent="0.3"/>
    <row r="34" spans="3:11" s="92" customFormat="1" ht="28.5" customHeight="1" thickBot="1" x14ac:dyDescent="0.25">
      <c r="C34" s="94" t="s">
        <v>270</v>
      </c>
      <c r="D34" s="95" t="s">
        <v>271</v>
      </c>
      <c r="E34" s="95" t="s">
        <v>272</v>
      </c>
      <c r="F34" s="95" t="s">
        <v>273</v>
      </c>
      <c r="G34" s="96" t="s">
        <v>274</v>
      </c>
      <c r="K34" s="93"/>
    </row>
    <row r="35" spans="3:11" s="101" customFormat="1" ht="28.5" customHeight="1" x14ac:dyDescent="0.25">
      <c r="C35" s="97" t="s">
        <v>255</v>
      </c>
      <c r="D35" s="76" t="s">
        <v>116</v>
      </c>
      <c r="E35" s="76" t="s">
        <v>116</v>
      </c>
      <c r="F35" s="76">
        <v>2</v>
      </c>
      <c r="G35" s="71">
        <v>2</v>
      </c>
      <c r="K35" s="98"/>
    </row>
    <row r="36" spans="3:11" s="101" customFormat="1" ht="28.5" customHeight="1" x14ac:dyDescent="0.25">
      <c r="C36" s="99" t="s">
        <v>255</v>
      </c>
      <c r="D36" s="77" t="s">
        <v>116</v>
      </c>
      <c r="E36" s="77" t="s">
        <v>117</v>
      </c>
      <c r="F36" s="77">
        <v>2</v>
      </c>
      <c r="G36" s="65">
        <v>1</v>
      </c>
      <c r="K36" s="98"/>
    </row>
    <row r="37" spans="3:11" s="101" customFormat="1" ht="28.5" customHeight="1" x14ac:dyDescent="0.25">
      <c r="C37" s="99" t="s">
        <v>255</v>
      </c>
      <c r="D37" s="77" t="s">
        <v>116</v>
      </c>
      <c r="E37" s="77" t="s">
        <v>118</v>
      </c>
      <c r="F37" s="77">
        <v>2</v>
      </c>
      <c r="G37" s="65">
        <v>0</v>
      </c>
      <c r="K37" s="98"/>
    </row>
    <row r="38" spans="3:11" s="101" customFormat="1" ht="28.5" customHeight="1" x14ac:dyDescent="0.25">
      <c r="C38" s="99" t="s">
        <v>255</v>
      </c>
      <c r="D38" s="77" t="s">
        <v>118</v>
      </c>
      <c r="E38" s="77" t="s">
        <v>116</v>
      </c>
      <c r="F38" s="77">
        <v>0</v>
      </c>
      <c r="G38" s="65">
        <v>2</v>
      </c>
      <c r="K38" s="98"/>
    </row>
    <row r="39" spans="3:11" s="101" customFormat="1" ht="28.5" customHeight="1" x14ac:dyDescent="0.25">
      <c r="C39" s="99" t="s">
        <v>4</v>
      </c>
      <c r="D39" s="77" t="s">
        <v>116</v>
      </c>
      <c r="E39" s="77" t="s">
        <v>116</v>
      </c>
      <c r="F39" s="77">
        <v>1</v>
      </c>
      <c r="G39" s="65">
        <v>1</v>
      </c>
      <c r="K39" s="98"/>
    </row>
    <row r="40" spans="3:11" s="101" customFormat="1" ht="28.5" customHeight="1" x14ac:dyDescent="0.25">
      <c r="C40" s="99" t="s">
        <v>4</v>
      </c>
      <c r="D40" s="77" t="s">
        <v>116</v>
      </c>
      <c r="E40" s="77" t="s">
        <v>117</v>
      </c>
      <c r="F40" s="77">
        <v>1</v>
      </c>
      <c r="G40" s="65">
        <v>0</v>
      </c>
      <c r="K40" s="98"/>
    </row>
    <row r="41" spans="3:11" s="101" customFormat="1" ht="28.5" customHeight="1" x14ac:dyDescent="0.25">
      <c r="C41" s="99" t="s">
        <v>4</v>
      </c>
      <c r="D41" s="77" t="s">
        <v>116</v>
      </c>
      <c r="E41" s="77" t="s">
        <v>118</v>
      </c>
      <c r="F41" s="77">
        <v>1</v>
      </c>
      <c r="G41" s="65">
        <v>0</v>
      </c>
      <c r="K41" s="98"/>
    </row>
    <row r="42" spans="3:11" s="101" customFormat="1" ht="28.5" customHeight="1" thickBot="1" x14ac:dyDescent="0.3">
      <c r="C42" s="100" t="s">
        <v>4</v>
      </c>
      <c r="D42" s="75" t="s">
        <v>118</v>
      </c>
      <c r="E42" s="75" t="s">
        <v>116</v>
      </c>
      <c r="F42" s="75">
        <v>0</v>
      </c>
      <c r="G42" s="68">
        <v>1</v>
      </c>
      <c r="K42" s="98"/>
    </row>
    <row r="45" spans="3:11" ht="90" x14ac:dyDescent="0.25">
      <c r="C45" s="102" t="s">
        <v>276</v>
      </c>
      <c r="E45" s="102" t="s">
        <v>277</v>
      </c>
    </row>
  </sheetData>
  <mergeCells count="14">
    <mergeCell ref="D25:E25"/>
    <mergeCell ref="D26:E26"/>
    <mergeCell ref="D27:E27"/>
    <mergeCell ref="D28:E28"/>
    <mergeCell ref="C24:E24"/>
    <mergeCell ref="C9:F9"/>
    <mergeCell ref="G3:H3"/>
    <mergeCell ref="C2:F2"/>
    <mergeCell ref="C23:F23"/>
    <mergeCell ref="D4:E4"/>
    <mergeCell ref="D5:E5"/>
    <mergeCell ref="D6:E6"/>
    <mergeCell ref="D7:E7"/>
    <mergeCell ref="C3:E3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26"/>
  <sheetViews>
    <sheetView tabSelected="1" topLeftCell="BP1" zoomScale="70" zoomScaleNormal="70" workbookViewId="0">
      <selection activeCell="CE6" sqref="CE6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31.28515625" style="11" customWidth="1"/>
    <col min="5" max="5" width="25.140625" style="12" customWidth="1"/>
    <col min="6" max="6" width="13.7109375" style="12" customWidth="1"/>
    <col min="7" max="7" width="13.140625" style="12" customWidth="1"/>
    <col min="8" max="8" width="17.7109375" style="12" customWidth="1"/>
    <col min="9" max="9" width="12.140625" style="12" customWidth="1"/>
    <col min="10" max="10" width="8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1.7109375" style="17" customWidth="1"/>
    <col min="42" max="42" width="11.140625" style="16" customWidth="1"/>
    <col min="43" max="49" width="15.140625" style="25" customWidth="1"/>
    <col min="50" max="50" width="10.140625" style="25" customWidth="1"/>
    <col min="51" max="51" width="13.42578125" style="25" customWidth="1"/>
    <col min="52" max="52" width="12.42578125" style="25" customWidth="1"/>
    <col min="53" max="53" width="11.5703125" style="25" customWidth="1"/>
    <col min="54" max="54" width="12.140625" style="25" customWidth="1"/>
    <col min="55" max="55" width="11.28515625" style="25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7.4257812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U1" s="569" t="s">
        <v>398</v>
      </c>
      <c r="BV1" s="569"/>
      <c r="BW1" s="569"/>
      <c r="BX1" s="569"/>
    </row>
    <row r="2" spans="1:711" ht="32.25" customHeight="1" x14ac:dyDescent="0.25">
      <c r="O2" s="233" t="s">
        <v>421</v>
      </c>
      <c r="BU2" s="569"/>
      <c r="BV2" s="569"/>
      <c r="BW2" s="569"/>
      <c r="BX2" s="569"/>
    </row>
    <row r="3" spans="1:711" ht="12" customHeight="1" x14ac:dyDescent="0.25">
      <c r="L3" s="18"/>
      <c r="M3" s="18"/>
      <c r="N3" s="18"/>
      <c r="BU3" s="569"/>
      <c r="BV3" s="569"/>
      <c r="BW3" s="569"/>
      <c r="BX3" s="569"/>
    </row>
    <row r="4" spans="1:711" ht="14.25" customHeight="1" thickBot="1" x14ac:dyDescent="0.3">
      <c r="BU4" s="569" t="s">
        <v>396</v>
      </c>
      <c r="BV4" s="569"/>
      <c r="BW4" s="569"/>
      <c r="BX4" s="569"/>
    </row>
    <row r="5" spans="1:711" ht="20.25" customHeight="1" thickBot="1" x14ac:dyDescent="0.3">
      <c r="C5" s="491" t="s">
        <v>78</v>
      </c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3"/>
      <c r="P5" s="494" t="s">
        <v>79</v>
      </c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  <c r="AD5" s="495"/>
      <c r="AE5" s="495"/>
      <c r="AF5" s="495"/>
      <c r="AG5" s="495"/>
      <c r="AH5" s="495"/>
      <c r="AI5" s="495"/>
      <c r="AJ5" s="495"/>
      <c r="AK5" s="495"/>
      <c r="AL5" s="495"/>
      <c r="AM5" s="495"/>
      <c r="AN5" s="495"/>
      <c r="AO5" s="495"/>
      <c r="AP5" s="495"/>
      <c r="AQ5" s="495"/>
      <c r="AR5" s="495"/>
      <c r="AS5" s="495"/>
      <c r="AT5" s="495"/>
      <c r="AU5" s="495"/>
      <c r="AV5" s="495"/>
      <c r="AW5" s="495"/>
      <c r="AX5" s="495"/>
      <c r="AY5" s="495"/>
      <c r="AZ5" s="495"/>
      <c r="BA5" s="495"/>
      <c r="BB5" s="495"/>
      <c r="BC5" s="495"/>
      <c r="BD5" s="495"/>
      <c r="BE5" s="495"/>
      <c r="BF5" s="495"/>
      <c r="BG5" s="495"/>
      <c r="BH5" s="495"/>
      <c r="BI5" s="495"/>
      <c r="BJ5" s="496"/>
      <c r="BK5" s="488" t="s">
        <v>110</v>
      </c>
      <c r="BL5" s="497" t="s">
        <v>80</v>
      </c>
      <c r="BM5" s="500" t="s">
        <v>280</v>
      </c>
      <c r="BN5" s="500"/>
      <c r="BO5" s="500"/>
      <c r="BP5" s="500"/>
      <c r="BQ5" s="500"/>
      <c r="BR5" s="500"/>
      <c r="BS5" s="500"/>
      <c r="BT5" s="500"/>
      <c r="BU5" s="568"/>
      <c r="BV5" s="568"/>
      <c r="BW5" s="568"/>
      <c r="BX5" s="502"/>
    </row>
    <row r="6" spans="1:711" ht="19.5" customHeight="1" thickBot="1" x14ac:dyDescent="0.3">
      <c r="C6" s="503" t="s">
        <v>46</v>
      </c>
      <c r="D6" s="525" t="s">
        <v>47</v>
      </c>
      <c r="E6" s="529" t="s">
        <v>112</v>
      </c>
      <c r="F6" s="479" t="s">
        <v>154</v>
      </c>
      <c r="G6" s="479"/>
      <c r="H6" s="479"/>
      <c r="I6" s="519" t="s">
        <v>121</v>
      </c>
      <c r="J6" s="480" t="s">
        <v>3</v>
      </c>
      <c r="K6" s="480" t="s">
        <v>48</v>
      </c>
      <c r="L6" s="480" t="s">
        <v>81</v>
      </c>
      <c r="M6" s="522" t="s">
        <v>82</v>
      </c>
      <c r="N6" s="516" t="s">
        <v>122</v>
      </c>
      <c r="O6" s="483" t="s">
        <v>11</v>
      </c>
      <c r="P6" s="485" t="s">
        <v>49</v>
      </c>
      <c r="Q6" s="486"/>
      <c r="R6" s="486"/>
      <c r="S6" s="486"/>
      <c r="T6" s="486"/>
      <c r="U6" s="486"/>
      <c r="V6" s="486"/>
      <c r="W6" s="486"/>
      <c r="X6" s="486"/>
      <c r="Y6" s="486"/>
      <c r="Z6" s="486"/>
      <c r="AA6" s="486"/>
      <c r="AB6" s="486"/>
      <c r="AC6" s="486"/>
      <c r="AD6" s="486"/>
      <c r="AE6" s="486"/>
      <c r="AF6" s="486"/>
      <c r="AG6" s="486"/>
      <c r="AH6" s="486"/>
      <c r="AI6" s="486"/>
      <c r="AJ6" s="486"/>
      <c r="AK6" s="486"/>
      <c r="AL6" s="486"/>
      <c r="AM6" s="486"/>
      <c r="AN6" s="487"/>
      <c r="AO6" s="473" t="s">
        <v>155</v>
      </c>
      <c r="AP6" s="474"/>
      <c r="AQ6" s="474"/>
      <c r="AR6" s="474"/>
      <c r="AS6" s="474"/>
      <c r="AT6" s="474"/>
      <c r="AU6" s="474"/>
      <c r="AV6" s="474"/>
      <c r="AW6" s="474"/>
      <c r="AX6" s="474"/>
      <c r="AY6" s="474"/>
      <c r="AZ6" s="474"/>
      <c r="BA6" s="474"/>
      <c r="BB6" s="474"/>
      <c r="BC6" s="474"/>
      <c r="BD6" s="474"/>
      <c r="BE6" s="474"/>
      <c r="BF6" s="474"/>
      <c r="BG6" s="474"/>
      <c r="BH6" s="474"/>
      <c r="BI6" s="474"/>
      <c r="BJ6" s="475"/>
      <c r="BK6" s="489"/>
      <c r="BL6" s="498"/>
      <c r="BM6" s="501"/>
      <c r="BN6" s="501"/>
      <c r="BO6" s="501"/>
      <c r="BP6" s="501"/>
      <c r="BQ6" s="501"/>
      <c r="BR6" s="501"/>
      <c r="BS6" s="501"/>
      <c r="BT6" s="501"/>
      <c r="BU6" s="501"/>
      <c r="BV6" s="501"/>
      <c r="BW6" s="501"/>
      <c r="BX6" s="502"/>
    </row>
    <row r="7" spans="1:711" ht="120.75" customHeight="1" thickBot="1" x14ac:dyDescent="0.3">
      <c r="C7" s="476"/>
      <c r="D7" s="477"/>
      <c r="E7" s="530"/>
      <c r="F7" s="477" t="s">
        <v>145</v>
      </c>
      <c r="G7" s="477" t="s">
        <v>146</v>
      </c>
      <c r="H7" s="477" t="s">
        <v>144</v>
      </c>
      <c r="I7" s="520"/>
      <c r="J7" s="481"/>
      <c r="K7" s="481"/>
      <c r="L7" s="481"/>
      <c r="M7" s="481"/>
      <c r="N7" s="517"/>
      <c r="O7" s="478"/>
      <c r="P7" s="476" t="s">
        <v>50</v>
      </c>
      <c r="Q7" s="477"/>
      <c r="R7" s="477"/>
      <c r="S7" s="477"/>
      <c r="T7" s="477"/>
      <c r="U7" s="477"/>
      <c r="V7" s="477"/>
      <c r="W7" s="477"/>
      <c r="X7" s="477"/>
      <c r="Y7" s="477"/>
      <c r="Z7" s="477"/>
      <c r="AA7" s="477"/>
      <c r="AB7" s="477"/>
      <c r="AC7" s="477"/>
      <c r="AD7" s="477"/>
      <c r="AE7" s="477"/>
      <c r="AF7" s="477"/>
      <c r="AG7" s="477"/>
      <c r="AH7" s="477"/>
      <c r="AI7" s="477"/>
      <c r="AJ7" s="477"/>
      <c r="AK7" s="477"/>
      <c r="AL7" s="477"/>
      <c r="AM7" s="477"/>
      <c r="AN7" s="478"/>
      <c r="AO7" s="510" t="s">
        <v>51</v>
      </c>
      <c r="AP7" s="523" t="s">
        <v>52</v>
      </c>
      <c r="AQ7" s="56" t="s">
        <v>213</v>
      </c>
      <c r="AR7" s="56" t="s">
        <v>214</v>
      </c>
      <c r="AS7" s="56" t="s">
        <v>215</v>
      </c>
      <c r="AT7" s="56" t="s">
        <v>216</v>
      </c>
      <c r="AU7" s="56" t="s">
        <v>217</v>
      </c>
      <c r="AV7" s="56" t="s">
        <v>219</v>
      </c>
      <c r="AW7" s="56" t="s">
        <v>218</v>
      </c>
      <c r="AX7" s="505" t="s">
        <v>310</v>
      </c>
      <c r="AY7" s="532" t="s">
        <v>311</v>
      </c>
      <c r="AZ7" s="532" t="s">
        <v>312</v>
      </c>
      <c r="BA7" s="532" t="s">
        <v>314</v>
      </c>
      <c r="BB7" s="505" t="s">
        <v>315</v>
      </c>
      <c r="BC7" s="505" t="s">
        <v>313</v>
      </c>
      <c r="BD7" s="508" t="s">
        <v>113</v>
      </c>
      <c r="BE7" s="509"/>
      <c r="BF7" s="510" t="s">
        <v>53</v>
      </c>
      <c r="BG7" s="511"/>
      <c r="BH7" s="511"/>
      <c r="BI7" s="511"/>
      <c r="BJ7" s="512"/>
      <c r="BK7" s="489"/>
      <c r="BL7" s="498"/>
      <c r="BM7" s="513" t="s">
        <v>54</v>
      </c>
      <c r="BN7" s="514"/>
      <c r="BO7" s="514"/>
      <c r="BP7" s="514"/>
      <c r="BQ7" s="514"/>
      <c r="BR7" s="514"/>
      <c r="BS7" s="514"/>
      <c r="BT7" s="515"/>
      <c r="BU7" s="514" t="s">
        <v>281</v>
      </c>
      <c r="BV7" s="514"/>
      <c r="BW7" s="514"/>
      <c r="BX7" s="515"/>
    </row>
    <row r="8" spans="1:711" ht="66.75" customHeight="1" thickBot="1" x14ac:dyDescent="0.3">
      <c r="C8" s="504"/>
      <c r="D8" s="507"/>
      <c r="E8" s="531"/>
      <c r="F8" s="507"/>
      <c r="G8" s="507"/>
      <c r="H8" s="507"/>
      <c r="I8" s="521"/>
      <c r="J8" s="482"/>
      <c r="K8" s="482"/>
      <c r="L8" s="482"/>
      <c r="M8" s="482"/>
      <c r="N8" s="518"/>
      <c r="O8" s="484"/>
      <c r="P8" s="235" t="s">
        <v>12</v>
      </c>
      <c r="Q8" s="237" t="s">
        <v>83</v>
      </c>
      <c r="R8" s="51" t="s">
        <v>55</v>
      </c>
      <c r="S8" s="51" t="s">
        <v>56</v>
      </c>
      <c r="T8" s="51" t="s">
        <v>57</v>
      </c>
      <c r="U8" s="51" t="s">
        <v>58</v>
      </c>
      <c r="V8" s="51" t="s">
        <v>59</v>
      </c>
      <c r="W8" s="51" t="s">
        <v>60</v>
      </c>
      <c r="X8" s="51" t="s">
        <v>61</v>
      </c>
      <c r="Y8" s="51" t="s">
        <v>62</v>
      </c>
      <c r="Z8" s="51" t="s">
        <v>63</v>
      </c>
      <c r="AA8" s="51" t="s">
        <v>64</v>
      </c>
      <c r="AB8" s="51" t="s">
        <v>65</v>
      </c>
      <c r="AC8" s="51" t="s">
        <v>66</v>
      </c>
      <c r="AD8" s="51" t="s">
        <v>67</v>
      </c>
      <c r="AE8" s="51" t="s">
        <v>68</v>
      </c>
      <c r="AF8" s="51" t="s">
        <v>69</v>
      </c>
      <c r="AG8" s="51" t="s">
        <v>70</v>
      </c>
      <c r="AH8" s="51" t="s">
        <v>71</v>
      </c>
      <c r="AI8" s="51" t="s">
        <v>72</v>
      </c>
      <c r="AJ8" s="51" t="s">
        <v>282</v>
      </c>
      <c r="AK8" s="52" t="s">
        <v>73</v>
      </c>
      <c r="AL8" s="26" t="s">
        <v>13</v>
      </c>
      <c r="AM8" s="237" t="s">
        <v>84</v>
      </c>
      <c r="AN8" s="234" t="s">
        <v>74</v>
      </c>
      <c r="AO8" s="504"/>
      <c r="AP8" s="524"/>
      <c r="AQ8" s="57" t="s">
        <v>128</v>
      </c>
      <c r="AR8" s="57" t="s">
        <v>127</v>
      </c>
      <c r="AS8" s="57" t="s">
        <v>126</v>
      </c>
      <c r="AT8" s="57" t="s">
        <v>220</v>
      </c>
      <c r="AU8" s="57" t="s">
        <v>129</v>
      </c>
      <c r="AV8" s="57" t="s">
        <v>130</v>
      </c>
      <c r="AW8" s="57" t="s">
        <v>131</v>
      </c>
      <c r="AX8" s="506"/>
      <c r="AY8" s="506"/>
      <c r="AZ8" s="506"/>
      <c r="BA8" s="506"/>
      <c r="BB8" s="506"/>
      <c r="BC8" s="506"/>
      <c r="BD8" s="54" t="s">
        <v>12</v>
      </c>
      <c r="BE8" s="118" t="s">
        <v>13</v>
      </c>
      <c r="BF8" s="235" t="s">
        <v>12</v>
      </c>
      <c r="BG8" s="237" t="s">
        <v>85</v>
      </c>
      <c r="BH8" s="237" t="s">
        <v>13</v>
      </c>
      <c r="BI8" s="237" t="s">
        <v>86</v>
      </c>
      <c r="BJ8" s="234" t="s">
        <v>74</v>
      </c>
      <c r="BK8" s="490"/>
      <c r="BL8" s="499"/>
      <c r="BM8" s="107" t="s">
        <v>106</v>
      </c>
      <c r="BN8" s="103" t="s">
        <v>107</v>
      </c>
      <c r="BO8" s="104" t="s">
        <v>132</v>
      </c>
      <c r="BP8" s="105" t="s">
        <v>278</v>
      </c>
      <c r="BQ8" s="105" t="s">
        <v>108</v>
      </c>
      <c r="BR8" s="105" t="s">
        <v>109</v>
      </c>
      <c r="BS8" s="105" t="s">
        <v>133</v>
      </c>
      <c r="BT8" s="106" t="s">
        <v>77</v>
      </c>
      <c r="BU8" s="236" t="s">
        <v>76</v>
      </c>
      <c r="BV8" s="105" t="s">
        <v>75</v>
      </c>
      <c r="BW8" s="105" t="s">
        <v>279</v>
      </c>
      <c r="BX8" s="106" t="s">
        <v>77</v>
      </c>
    </row>
    <row r="9" spans="1:711" s="23" customFormat="1" ht="87.75" customHeight="1" x14ac:dyDescent="0.25">
      <c r="A9"/>
      <c r="B9"/>
      <c r="C9" s="557" t="s">
        <v>420</v>
      </c>
      <c r="D9" s="315" t="s">
        <v>419</v>
      </c>
      <c r="E9" s="231" t="s">
        <v>418</v>
      </c>
      <c r="F9" s="279"/>
      <c r="G9" s="53" t="s">
        <v>139</v>
      </c>
      <c r="H9" s="53" t="s">
        <v>151</v>
      </c>
      <c r="I9" s="53" t="s">
        <v>408</v>
      </c>
      <c r="J9" s="311" t="s">
        <v>93</v>
      </c>
      <c r="K9" s="349" t="s">
        <v>417</v>
      </c>
      <c r="L9" s="527" t="s">
        <v>416</v>
      </c>
      <c r="M9" s="340" t="s">
        <v>111</v>
      </c>
      <c r="N9" s="534" t="s">
        <v>415</v>
      </c>
      <c r="O9" s="537" t="s">
        <v>414</v>
      </c>
      <c r="P9" s="337" t="s">
        <v>87</v>
      </c>
      <c r="Q9" s="281">
        <v>3</v>
      </c>
      <c r="R9" s="346">
        <v>1</v>
      </c>
      <c r="S9" s="346">
        <v>1</v>
      </c>
      <c r="T9" s="346">
        <v>1</v>
      </c>
      <c r="U9" s="346">
        <v>0</v>
      </c>
      <c r="V9" s="346">
        <v>1</v>
      </c>
      <c r="W9" s="346">
        <v>1</v>
      </c>
      <c r="X9" s="346">
        <v>0</v>
      </c>
      <c r="Y9" s="346">
        <v>0</v>
      </c>
      <c r="Z9" s="346">
        <v>0</v>
      </c>
      <c r="AA9" s="346">
        <v>1</v>
      </c>
      <c r="AB9" s="346">
        <v>1</v>
      </c>
      <c r="AC9" s="346">
        <v>1</v>
      </c>
      <c r="AD9" s="346">
        <v>1</v>
      </c>
      <c r="AE9" s="346">
        <v>1</v>
      </c>
      <c r="AF9" s="346">
        <v>0</v>
      </c>
      <c r="AG9" s="346">
        <v>0</v>
      </c>
      <c r="AH9" s="346">
        <v>0</v>
      </c>
      <c r="AI9" s="346">
        <v>0</v>
      </c>
      <c r="AJ9" s="346">
        <v>0</v>
      </c>
      <c r="AK9" s="346">
        <f>SUM(R9:AJ9)</f>
        <v>10</v>
      </c>
      <c r="AL9" s="543" t="str">
        <f>IF($AK9&lt;6,"3. Moderado",IF($AK9&lt;12,"4. Mayor",IF($AK9&gt;11,"5. Catastrófico")))</f>
        <v>4. Mayor</v>
      </c>
      <c r="AM9" s="321">
        <v>4</v>
      </c>
      <c r="AN9" s="325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278" t="s">
        <v>413</v>
      </c>
      <c r="AP9" s="261" t="s">
        <v>6</v>
      </c>
      <c r="AQ9" s="260">
        <v>15</v>
      </c>
      <c r="AR9" s="260">
        <v>15</v>
      </c>
      <c r="AS9" s="260">
        <v>15</v>
      </c>
      <c r="AT9" s="260">
        <v>15</v>
      </c>
      <c r="AU9" s="260">
        <v>15</v>
      </c>
      <c r="AV9" s="260">
        <v>15</v>
      </c>
      <c r="AW9" s="260">
        <v>10</v>
      </c>
      <c r="AX9" s="27">
        <f>SUM(AQ9:AW9)</f>
        <v>100</v>
      </c>
      <c r="AY9" s="27" t="s">
        <v>255</v>
      </c>
      <c r="AZ9" s="27" t="s">
        <v>255</v>
      </c>
      <c r="BA9" s="27">
        <v>100</v>
      </c>
      <c r="BB9" s="356">
        <f>AVERAGE(BA9:BA12)</f>
        <v>100</v>
      </c>
      <c r="BC9" s="327" t="s">
        <v>255</v>
      </c>
      <c r="BD9" s="358" t="s">
        <v>116</v>
      </c>
      <c r="BE9" s="560" t="s">
        <v>117</v>
      </c>
      <c r="BF9" s="337" t="s">
        <v>156</v>
      </c>
      <c r="BG9" s="281">
        <v>1</v>
      </c>
      <c r="BH9" s="281" t="s">
        <v>88</v>
      </c>
      <c r="BI9" s="281">
        <v>4</v>
      </c>
      <c r="BJ9" s="292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546" t="s">
        <v>412</v>
      </c>
      <c r="BL9" s="295" t="s">
        <v>119</v>
      </c>
      <c r="BM9" s="108"/>
      <c r="BN9" s="42"/>
      <c r="BO9" s="129"/>
      <c r="BP9" s="43"/>
      <c r="BQ9" s="43"/>
      <c r="BR9" s="43"/>
      <c r="BS9" s="43"/>
      <c r="BT9" s="109"/>
      <c r="BU9" s="48"/>
      <c r="BV9" s="44"/>
      <c r="BW9" s="45"/>
      <c r="BX9" s="46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thickBot="1" x14ac:dyDescent="0.3">
      <c r="A10"/>
      <c r="B10"/>
      <c r="C10" s="549"/>
      <c r="D10" s="316"/>
      <c r="E10" s="276" t="s">
        <v>411</v>
      </c>
      <c r="F10" s="29"/>
      <c r="G10" s="29" t="s">
        <v>139</v>
      </c>
      <c r="H10" s="29" t="s">
        <v>149</v>
      </c>
      <c r="I10" s="29" t="s">
        <v>410</v>
      </c>
      <c r="J10" s="312"/>
      <c r="K10" s="350"/>
      <c r="L10" s="528"/>
      <c r="M10" s="341"/>
      <c r="N10" s="535"/>
      <c r="O10" s="538"/>
      <c r="P10" s="338"/>
      <c r="Q10" s="282"/>
      <c r="R10" s="347"/>
      <c r="S10" s="347"/>
      <c r="T10" s="347"/>
      <c r="U10" s="347"/>
      <c r="V10" s="347"/>
      <c r="W10" s="347"/>
      <c r="X10" s="347"/>
      <c r="Y10" s="347"/>
      <c r="Z10" s="347"/>
      <c r="AA10" s="347"/>
      <c r="AB10" s="347"/>
      <c r="AC10" s="347"/>
      <c r="AD10" s="347"/>
      <c r="AE10" s="347"/>
      <c r="AF10" s="347"/>
      <c r="AG10" s="347"/>
      <c r="AH10" s="347"/>
      <c r="AI10" s="347"/>
      <c r="AJ10" s="347"/>
      <c r="AK10" s="347"/>
      <c r="AL10" s="544"/>
      <c r="AM10" s="322"/>
      <c r="AN10" s="325"/>
      <c r="AO10" s="275"/>
      <c r="AP10" s="21"/>
      <c r="AQ10" s="232"/>
      <c r="AR10" s="232"/>
      <c r="AS10" s="232"/>
      <c r="AT10" s="232"/>
      <c r="AU10" s="232"/>
      <c r="AV10" s="232"/>
      <c r="AW10" s="232"/>
      <c r="AX10" s="27">
        <f>SUM(AQ10:AW10)</f>
        <v>0</v>
      </c>
      <c r="AY10" s="27"/>
      <c r="AZ10" s="27"/>
      <c r="BA10" s="27"/>
      <c r="BB10" s="357"/>
      <c r="BC10" s="328"/>
      <c r="BD10" s="359"/>
      <c r="BE10" s="561"/>
      <c r="BF10" s="338"/>
      <c r="BG10" s="282"/>
      <c r="BH10" s="282"/>
      <c r="BI10" s="282"/>
      <c r="BJ10" s="293"/>
      <c r="BK10" s="547"/>
      <c r="BL10" s="296"/>
      <c r="BM10" s="110"/>
      <c r="BN10" s="250"/>
      <c r="BO10" s="128"/>
      <c r="BP10" s="22"/>
      <c r="BQ10" s="22"/>
      <c r="BR10" s="22"/>
      <c r="BS10" s="22"/>
      <c r="BT10" s="111"/>
      <c r="BU10" s="49"/>
      <c r="BV10" s="31"/>
      <c r="BW10" s="274"/>
      <c r="BX10" s="32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5.5" customHeight="1" x14ac:dyDescent="0.25">
      <c r="A11"/>
      <c r="B11"/>
      <c r="C11" s="549"/>
      <c r="D11" s="316"/>
      <c r="E11" s="276" t="s">
        <v>409</v>
      </c>
      <c r="F11" s="29"/>
      <c r="G11" s="29" t="s">
        <v>139</v>
      </c>
      <c r="H11" s="29" t="s">
        <v>151</v>
      </c>
      <c r="I11" s="53" t="s">
        <v>408</v>
      </c>
      <c r="J11" s="312"/>
      <c r="K11" s="350"/>
      <c r="L11" s="528"/>
      <c r="M11" s="341"/>
      <c r="N11" s="535"/>
      <c r="O11" s="538"/>
      <c r="P11" s="338"/>
      <c r="Q11" s="282"/>
      <c r="R11" s="347"/>
      <c r="S11" s="347"/>
      <c r="T11" s="347"/>
      <c r="U11" s="347"/>
      <c r="V11" s="347"/>
      <c r="W11" s="347"/>
      <c r="X11" s="347"/>
      <c r="Y11" s="347"/>
      <c r="Z11" s="347"/>
      <c r="AA11" s="347"/>
      <c r="AB11" s="347"/>
      <c r="AC11" s="347"/>
      <c r="AD11" s="347"/>
      <c r="AE11" s="347"/>
      <c r="AF11" s="347"/>
      <c r="AG11" s="347"/>
      <c r="AH11" s="347"/>
      <c r="AI11" s="347"/>
      <c r="AJ11" s="347"/>
      <c r="AK11" s="347"/>
      <c r="AL11" s="544"/>
      <c r="AM11" s="322"/>
      <c r="AN11" s="325"/>
      <c r="AO11" s="275"/>
      <c r="AP11" s="21"/>
      <c r="AQ11" s="232"/>
      <c r="AR11" s="232"/>
      <c r="AS11" s="232"/>
      <c r="AT11" s="232"/>
      <c r="AU11" s="232"/>
      <c r="AV11" s="232"/>
      <c r="AW11" s="232"/>
      <c r="AX11" s="27">
        <f>SUM(AQ11:AW11)</f>
        <v>0</v>
      </c>
      <c r="AY11" s="27"/>
      <c r="AZ11" s="27"/>
      <c r="BA11" s="27"/>
      <c r="BB11" s="357"/>
      <c r="BC11" s="328"/>
      <c r="BD11" s="359"/>
      <c r="BE11" s="561"/>
      <c r="BF11" s="338"/>
      <c r="BG11" s="282"/>
      <c r="BH11" s="282"/>
      <c r="BI11" s="282"/>
      <c r="BJ11" s="293"/>
      <c r="BK11" s="547"/>
      <c r="BL11" s="296"/>
      <c r="BM11" s="108">
        <v>43739</v>
      </c>
      <c r="BN11" s="108">
        <v>43768</v>
      </c>
      <c r="BO11" s="277" t="s">
        <v>407</v>
      </c>
      <c r="BP11" s="28" t="s">
        <v>406</v>
      </c>
      <c r="BQ11" s="28">
        <v>1</v>
      </c>
      <c r="BR11" s="28" t="s">
        <v>405</v>
      </c>
      <c r="BS11" s="28" t="s">
        <v>404</v>
      </c>
      <c r="BT11" s="111" t="s">
        <v>403</v>
      </c>
      <c r="BU11" s="49">
        <v>43774</v>
      </c>
      <c r="BV11" s="31" t="s">
        <v>402</v>
      </c>
      <c r="BW11" s="274" t="s">
        <v>401</v>
      </c>
      <c r="BX11" s="32" t="s">
        <v>400</v>
      </c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15.75" thickBot="1" x14ac:dyDescent="0.3">
      <c r="A12" s="273"/>
      <c r="B12" s="273"/>
      <c r="C12" s="558"/>
      <c r="D12" s="559"/>
      <c r="E12" s="276"/>
      <c r="F12" s="29"/>
      <c r="G12" s="29"/>
      <c r="H12" s="29"/>
      <c r="I12" s="29"/>
      <c r="J12" s="526"/>
      <c r="K12" s="351"/>
      <c r="L12" s="528"/>
      <c r="M12" s="533"/>
      <c r="N12" s="536"/>
      <c r="O12" s="539"/>
      <c r="P12" s="540"/>
      <c r="Q12" s="282"/>
      <c r="R12" s="347"/>
      <c r="S12" s="347"/>
      <c r="T12" s="347"/>
      <c r="U12" s="347"/>
      <c r="V12" s="347"/>
      <c r="W12" s="347"/>
      <c r="X12" s="347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47"/>
      <c r="AJ12" s="347"/>
      <c r="AK12" s="347"/>
      <c r="AL12" s="545"/>
      <c r="AM12" s="322"/>
      <c r="AN12" s="325"/>
      <c r="AO12" s="275"/>
      <c r="AP12" s="21"/>
      <c r="AQ12" s="260"/>
      <c r="AR12" s="260"/>
      <c r="AS12" s="260"/>
      <c r="AT12" s="260"/>
      <c r="AU12" s="260"/>
      <c r="AV12" s="260"/>
      <c r="AW12" s="260"/>
      <c r="AX12" s="251">
        <f>SUM(AQ12:AW12)</f>
        <v>0</v>
      </c>
      <c r="AY12" s="251"/>
      <c r="AZ12" s="251"/>
      <c r="BA12" s="251"/>
      <c r="BB12" s="542"/>
      <c r="BC12" s="329"/>
      <c r="BD12" s="359"/>
      <c r="BE12" s="561"/>
      <c r="BF12" s="540"/>
      <c r="BG12" s="541"/>
      <c r="BH12" s="541"/>
      <c r="BI12" s="541"/>
      <c r="BJ12" s="556"/>
      <c r="BK12" s="548"/>
      <c r="BL12" s="296"/>
      <c r="BM12" s="110"/>
      <c r="BN12" s="250"/>
      <c r="BO12" s="128"/>
      <c r="BP12" s="28"/>
      <c r="BQ12" s="28"/>
      <c r="BR12" s="28"/>
      <c r="BS12" s="28"/>
      <c r="BT12" s="111"/>
      <c r="BU12" s="49"/>
      <c r="BV12" s="31"/>
      <c r="BW12" s="274"/>
      <c r="BX12" s="32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  <c r="DF12" s="273"/>
      <c r="DG12" s="273"/>
      <c r="DH12" s="273"/>
      <c r="DI12" s="273"/>
      <c r="DJ12" s="273"/>
      <c r="DK12" s="273"/>
      <c r="DL12" s="273"/>
      <c r="DM12" s="273"/>
      <c r="DN12" s="273"/>
      <c r="DO12" s="273"/>
      <c r="DP12" s="273"/>
      <c r="DQ12" s="273"/>
      <c r="DR12" s="273"/>
      <c r="DS12" s="273"/>
      <c r="DT12" s="273"/>
      <c r="DU12" s="273"/>
      <c r="DV12" s="273"/>
      <c r="DW12" s="273"/>
      <c r="DX12" s="273"/>
      <c r="DY12" s="273"/>
      <c r="DZ12" s="273"/>
      <c r="EA12" s="273"/>
      <c r="EB12" s="273"/>
      <c r="EC12" s="273"/>
      <c r="ED12" s="273"/>
      <c r="EE12" s="273"/>
      <c r="EF12" s="273"/>
      <c r="EG12" s="273"/>
      <c r="EH12" s="273"/>
      <c r="EI12" s="273"/>
      <c r="EJ12" s="273"/>
      <c r="EK12" s="273"/>
      <c r="EL12" s="273"/>
      <c r="EM12" s="273"/>
      <c r="EN12" s="273"/>
      <c r="EO12" s="273"/>
      <c r="EP12" s="273"/>
      <c r="EQ12" s="273"/>
      <c r="ER12" s="273"/>
      <c r="ES12" s="273"/>
      <c r="ET12" s="273"/>
      <c r="EU12" s="273"/>
      <c r="EV12" s="273"/>
      <c r="EW12" s="273"/>
      <c r="EX12" s="273"/>
      <c r="EY12" s="273"/>
      <c r="EZ12" s="273"/>
      <c r="FA12" s="273"/>
      <c r="FB12" s="273"/>
      <c r="FC12" s="273"/>
      <c r="FD12" s="273"/>
      <c r="FE12" s="273"/>
      <c r="FF12" s="273"/>
      <c r="FG12" s="273"/>
      <c r="FH12" s="273"/>
      <c r="FI12" s="273"/>
      <c r="FJ12" s="273"/>
      <c r="FK12" s="273"/>
      <c r="FL12" s="273"/>
      <c r="FM12" s="273"/>
      <c r="FN12" s="273"/>
      <c r="FO12" s="273"/>
      <c r="FP12" s="273"/>
      <c r="FQ12" s="273"/>
      <c r="FR12" s="273"/>
      <c r="FS12" s="273"/>
      <c r="FT12" s="273"/>
      <c r="FU12" s="273"/>
      <c r="FV12" s="273"/>
      <c r="FW12" s="273"/>
      <c r="FX12" s="273"/>
      <c r="FY12" s="273"/>
      <c r="FZ12" s="273"/>
      <c r="GA12" s="273"/>
      <c r="GB12" s="273"/>
      <c r="GC12" s="273"/>
      <c r="GD12" s="273"/>
      <c r="GE12" s="273"/>
      <c r="GF12" s="273"/>
      <c r="GG12" s="273"/>
      <c r="GH12" s="273"/>
      <c r="GI12" s="273"/>
      <c r="GJ12" s="273"/>
      <c r="GK12" s="273"/>
      <c r="GL12" s="273"/>
      <c r="GM12" s="273"/>
      <c r="GN12" s="273"/>
      <c r="GO12" s="273"/>
      <c r="GP12" s="273"/>
      <c r="GQ12" s="273"/>
      <c r="GR12" s="273"/>
      <c r="GS12" s="273"/>
      <c r="GT12" s="273"/>
      <c r="GU12" s="273"/>
      <c r="GV12" s="273"/>
      <c r="GW12" s="273"/>
      <c r="GX12" s="273"/>
      <c r="GY12" s="273"/>
      <c r="GZ12" s="273"/>
      <c r="HA12" s="273"/>
      <c r="HB12" s="273"/>
      <c r="HC12" s="273"/>
      <c r="HD12" s="273"/>
      <c r="HE12" s="273"/>
      <c r="HF12" s="273"/>
      <c r="HG12" s="273"/>
      <c r="HH12" s="273"/>
      <c r="HI12" s="273"/>
      <c r="HJ12" s="273"/>
      <c r="HK12" s="273"/>
      <c r="HL12" s="273"/>
      <c r="HM12" s="273"/>
      <c r="HN12" s="273"/>
      <c r="HO12" s="273"/>
      <c r="HP12" s="273"/>
      <c r="HQ12" s="273"/>
      <c r="HR12" s="273"/>
      <c r="HS12" s="273"/>
      <c r="HT12" s="273"/>
      <c r="HU12" s="273"/>
      <c r="HV12" s="273"/>
      <c r="HW12" s="273"/>
      <c r="HX12" s="273"/>
      <c r="HY12" s="273"/>
      <c r="HZ12" s="273"/>
      <c r="IA12" s="273"/>
      <c r="IB12" s="273"/>
      <c r="IC12" s="273"/>
      <c r="ID12" s="273"/>
      <c r="IE12" s="273"/>
      <c r="IF12" s="273"/>
      <c r="IG12" s="273"/>
      <c r="IH12" s="273"/>
      <c r="II12" s="273"/>
      <c r="IJ12" s="273"/>
      <c r="IK12" s="273"/>
      <c r="IL12" s="273"/>
      <c r="IM12" s="273"/>
      <c r="IN12" s="273"/>
      <c r="IO12" s="273"/>
      <c r="IP12" s="273"/>
      <c r="IQ12" s="273"/>
      <c r="IR12" s="273"/>
      <c r="IS12" s="273"/>
      <c r="IT12" s="273"/>
      <c r="IU12" s="273"/>
      <c r="IV12" s="273"/>
      <c r="IW12" s="273"/>
      <c r="IX12" s="273"/>
      <c r="IY12" s="273"/>
      <c r="IZ12" s="273"/>
      <c r="JA12" s="273"/>
      <c r="JB12" s="273"/>
      <c r="JC12" s="273"/>
      <c r="JD12" s="273"/>
      <c r="JE12" s="273"/>
      <c r="JF12" s="273"/>
      <c r="JG12" s="273"/>
      <c r="JH12" s="273"/>
      <c r="JI12" s="273"/>
      <c r="JJ12" s="273"/>
      <c r="JK12" s="273"/>
      <c r="JL12" s="273"/>
      <c r="JM12" s="273"/>
      <c r="JN12" s="273"/>
      <c r="JO12" s="273"/>
      <c r="JP12" s="273"/>
      <c r="JQ12" s="273"/>
      <c r="JR12" s="273"/>
      <c r="JS12" s="273"/>
      <c r="JT12" s="273"/>
      <c r="JU12" s="273"/>
      <c r="JV12" s="273"/>
      <c r="JW12" s="273"/>
      <c r="JX12" s="273"/>
      <c r="JY12" s="273"/>
      <c r="JZ12" s="273"/>
      <c r="KA12" s="273"/>
      <c r="KB12" s="273"/>
      <c r="KC12" s="273"/>
      <c r="KD12" s="273"/>
      <c r="KE12" s="273"/>
      <c r="KF12" s="273"/>
      <c r="KG12" s="273"/>
      <c r="KH12" s="273"/>
      <c r="KI12" s="273"/>
      <c r="KJ12" s="273"/>
      <c r="KK12" s="273"/>
      <c r="KL12" s="273"/>
      <c r="KM12" s="273"/>
      <c r="KN12" s="273"/>
      <c r="KO12" s="273"/>
      <c r="KP12" s="273"/>
      <c r="KQ12" s="273"/>
      <c r="KR12" s="273"/>
      <c r="KS12" s="273"/>
      <c r="KT12" s="273"/>
      <c r="KU12" s="273"/>
      <c r="KV12" s="273"/>
      <c r="KW12" s="273"/>
      <c r="KX12" s="273"/>
      <c r="KY12" s="273"/>
      <c r="KZ12" s="273"/>
      <c r="LA12" s="273"/>
      <c r="LB12" s="273"/>
      <c r="LC12" s="273"/>
      <c r="LD12" s="273"/>
      <c r="LE12" s="273"/>
      <c r="LF12" s="273"/>
      <c r="LG12" s="273"/>
      <c r="LH12" s="273"/>
      <c r="LI12" s="273"/>
      <c r="LJ12" s="273"/>
      <c r="LK12" s="273"/>
      <c r="LL12" s="273"/>
      <c r="LM12" s="273"/>
      <c r="LN12" s="273"/>
      <c r="LO12" s="273"/>
      <c r="LP12" s="273"/>
      <c r="LQ12" s="273"/>
      <c r="LR12" s="273"/>
      <c r="LS12" s="273"/>
      <c r="LT12" s="273"/>
      <c r="LU12" s="273"/>
      <c r="LV12" s="273"/>
      <c r="LW12" s="273"/>
      <c r="LX12" s="273"/>
      <c r="LY12" s="273"/>
      <c r="LZ12" s="273"/>
      <c r="MA12" s="273"/>
      <c r="MB12" s="273"/>
      <c r="MC12" s="273"/>
      <c r="MD12" s="273"/>
      <c r="ME12" s="273"/>
      <c r="MF12" s="273"/>
      <c r="MG12" s="273"/>
      <c r="MH12" s="273"/>
      <c r="MI12" s="273"/>
      <c r="MJ12" s="273"/>
      <c r="MK12" s="273"/>
      <c r="ML12" s="273"/>
      <c r="MM12" s="273"/>
      <c r="MN12" s="273"/>
      <c r="MO12" s="273"/>
      <c r="MP12" s="273"/>
      <c r="MQ12" s="273"/>
      <c r="MR12" s="273"/>
      <c r="MS12" s="273"/>
      <c r="MT12" s="273"/>
      <c r="MU12" s="273"/>
      <c r="MV12" s="273"/>
      <c r="MW12" s="273"/>
      <c r="MX12" s="273"/>
      <c r="MY12" s="273"/>
      <c r="MZ12" s="273"/>
      <c r="NA12" s="273"/>
      <c r="NB12" s="273"/>
      <c r="NC12" s="273"/>
      <c r="ND12" s="273"/>
      <c r="NE12" s="273"/>
      <c r="NF12" s="273"/>
      <c r="NG12" s="273"/>
      <c r="NH12" s="273"/>
      <c r="NI12" s="273"/>
      <c r="NJ12" s="273"/>
      <c r="NK12" s="273"/>
      <c r="NL12" s="273"/>
      <c r="NM12" s="273"/>
      <c r="NN12" s="273"/>
      <c r="NO12" s="273"/>
      <c r="NP12" s="273"/>
      <c r="NQ12" s="273"/>
      <c r="NR12" s="273"/>
      <c r="NS12" s="273"/>
      <c r="NT12" s="273"/>
      <c r="NU12" s="273"/>
      <c r="NV12" s="273"/>
      <c r="NW12" s="273"/>
      <c r="NX12" s="273"/>
      <c r="NY12" s="273"/>
      <c r="NZ12" s="273"/>
      <c r="OA12" s="273"/>
      <c r="OB12" s="273"/>
      <c r="OC12" s="273"/>
      <c r="OD12" s="273"/>
      <c r="OE12" s="273"/>
      <c r="OF12" s="273"/>
      <c r="OG12" s="273"/>
      <c r="OH12" s="273"/>
      <c r="OI12" s="273"/>
      <c r="OJ12" s="273"/>
      <c r="OK12" s="273"/>
      <c r="OL12" s="273"/>
      <c r="OM12" s="273"/>
      <c r="ON12" s="273"/>
      <c r="OO12" s="273"/>
      <c r="OP12" s="273"/>
      <c r="OQ12" s="273"/>
      <c r="OR12" s="273"/>
      <c r="OS12" s="273"/>
      <c r="OT12" s="273"/>
      <c r="OU12" s="273"/>
      <c r="OV12" s="273"/>
      <c r="OW12" s="273"/>
      <c r="OX12" s="273"/>
      <c r="OY12" s="273"/>
      <c r="OZ12" s="273"/>
      <c r="PA12" s="273"/>
      <c r="PB12" s="273"/>
      <c r="PC12" s="273"/>
      <c r="PD12" s="273"/>
      <c r="PE12" s="273"/>
      <c r="PF12" s="273"/>
      <c r="PG12" s="273"/>
      <c r="PH12" s="273"/>
      <c r="PI12" s="273"/>
      <c r="PJ12" s="273"/>
      <c r="PK12" s="273"/>
      <c r="PL12" s="273"/>
      <c r="PM12" s="273"/>
      <c r="PN12" s="273"/>
      <c r="PO12" s="273"/>
      <c r="PP12" s="273"/>
      <c r="PQ12" s="273"/>
      <c r="PR12" s="273"/>
      <c r="PS12" s="273"/>
      <c r="PT12" s="273"/>
      <c r="PU12" s="273"/>
      <c r="PV12" s="273"/>
      <c r="PW12" s="273"/>
      <c r="PX12" s="273"/>
      <c r="PY12" s="273"/>
      <c r="PZ12" s="273"/>
      <c r="QA12" s="273"/>
      <c r="QB12" s="273"/>
      <c r="QC12" s="273"/>
      <c r="QD12" s="273"/>
      <c r="QE12" s="273"/>
      <c r="QF12" s="273"/>
      <c r="QG12" s="273"/>
      <c r="QH12" s="273"/>
      <c r="QI12" s="273"/>
      <c r="QJ12" s="273"/>
      <c r="QK12" s="273"/>
      <c r="QL12" s="273"/>
      <c r="QM12" s="273"/>
      <c r="QN12" s="273"/>
      <c r="QO12" s="273"/>
      <c r="QP12" s="273"/>
      <c r="QQ12" s="273"/>
      <c r="QR12" s="273"/>
      <c r="QS12" s="273"/>
      <c r="QT12" s="273"/>
      <c r="QU12" s="273"/>
      <c r="QV12" s="273"/>
      <c r="QW12" s="273"/>
      <c r="QX12" s="273"/>
      <c r="QY12" s="273"/>
      <c r="QZ12" s="273"/>
      <c r="RA12" s="273"/>
      <c r="RB12" s="273"/>
      <c r="RC12" s="273"/>
      <c r="RD12" s="273"/>
      <c r="RE12" s="273"/>
      <c r="RF12" s="273"/>
      <c r="RG12" s="273"/>
      <c r="RH12" s="273"/>
      <c r="RI12" s="273"/>
      <c r="RJ12" s="273"/>
      <c r="RK12" s="273"/>
      <c r="RL12" s="273"/>
      <c r="RM12" s="273"/>
      <c r="RN12" s="273"/>
      <c r="RO12" s="273"/>
      <c r="RP12" s="273"/>
      <c r="RQ12" s="273"/>
      <c r="RR12" s="273"/>
      <c r="RS12" s="273"/>
      <c r="RT12" s="273"/>
      <c r="RU12" s="273"/>
      <c r="RV12" s="273"/>
      <c r="RW12" s="273"/>
      <c r="RX12" s="273"/>
      <c r="RY12" s="273"/>
      <c r="RZ12" s="273"/>
      <c r="SA12" s="273"/>
      <c r="SB12" s="273"/>
      <c r="SC12" s="273"/>
      <c r="SD12" s="273"/>
      <c r="SE12" s="273"/>
      <c r="SF12" s="273"/>
      <c r="SG12" s="273"/>
      <c r="SH12" s="273"/>
      <c r="SI12" s="273"/>
      <c r="SJ12" s="273"/>
      <c r="SK12" s="273"/>
      <c r="SL12" s="273"/>
      <c r="SM12" s="273"/>
      <c r="SN12" s="273"/>
      <c r="SO12" s="273"/>
      <c r="SP12" s="273"/>
      <c r="SQ12" s="273"/>
      <c r="SR12" s="273"/>
      <c r="SS12" s="273"/>
      <c r="ST12" s="273"/>
      <c r="SU12" s="273"/>
      <c r="SV12" s="273"/>
      <c r="SW12" s="273"/>
      <c r="SX12" s="273"/>
      <c r="SY12" s="273"/>
      <c r="SZ12" s="273"/>
      <c r="TA12" s="273"/>
      <c r="TB12" s="273"/>
      <c r="TC12" s="273"/>
      <c r="TD12" s="273"/>
      <c r="TE12" s="273"/>
      <c r="TF12" s="273"/>
      <c r="TG12" s="273"/>
      <c r="TH12" s="273"/>
      <c r="TI12" s="273"/>
      <c r="TJ12" s="273"/>
      <c r="TK12" s="273"/>
      <c r="TL12" s="273"/>
      <c r="TM12" s="273"/>
      <c r="TN12" s="273"/>
      <c r="TO12" s="273"/>
      <c r="TP12" s="273"/>
      <c r="TQ12" s="273"/>
      <c r="TR12" s="273"/>
      <c r="TS12" s="273"/>
      <c r="TT12" s="273"/>
      <c r="TU12" s="273"/>
      <c r="TV12" s="273"/>
      <c r="TW12" s="273"/>
      <c r="TX12" s="273"/>
      <c r="TY12" s="273"/>
      <c r="TZ12" s="273"/>
      <c r="UA12" s="273"/>
      <c r="UB12" s="273"/>
      <c r="UC12" s="273"/>
      <c r="UD12" s="273"/>
      <c r="UE12" s="273"/>
      <c r="UF12" s="273"/>
      <c r="UG12" s="273"/>
      <c r="UH12" s="273"/>
      <c r="UI12" s="273"/>
      <c r="UJ12" s="273"/>
      <c r="UK12" s="273"/>
      <c r="UL12" s="273"/>
      <c r="UM12" s="273"/>
      <c r="UN12" s="273"/>
      <c r="UO12" s="273"/>
      <c r="UP12" s="273"/>
      <c r="UQ12" s="273"/>
      <c r="UR12" s="273"/>
      <c r="US12" s="273"/>
      <c r="UT12" s="273"/>
      <c r="UU12" s="273"/>
      <c r="UV12" s="273"/>
      <c r="UW12" s="273"/>
      <c r="UX12" s="273"/>
      <c r="UY12" s="273"/>
      <c r="UZ12" s="273"/>
      <c r="VA12" s="273"/>
      <c r="VB12" s="273"/>
      <c r="VC12" s="273"/>
      <c r="VD12" s="273"/>
      <c r="VE12" s="273"/>
      <c r="VF12" s="273"/>
      <c r="VG12" s="273"/>
      <c r="VH12" s="273"/>
      <c r="VI12" s="273"/>
      <c r="VJ12" s="273"/>
      <c r="VK12" s="273"/>
      <c r="VL12" s="273"/>
      <c r="VM12" s="273"/>
      <c r="VN12" s="273"/>
      <c r="VO12" s="273"/>
      <c r="VP12" s="273"/>
      <c r="VQ12" s="273"/>
      <c r="VR12" s="273"/>
      <c r="VS12" s="273"/>
      <c r="VT12" s="273"/>
      <c r="VU12" s="273"/>
      <c r="VV12" s="273"/>
      <c r="VW12" s="273"/>
      <c r="VX12" s="273"/>
      <c r="VY12" s="273"/>
      <c r="VZ12" s="273"/>
      <c r="WA12" s="273"/>
      <c r="WB12" s="273"/>
      <c r="WC12" s="273"/>
      <c r="WD12" s="273"/>
      <c r="WE12" s="273"/>
      <c r="WF12" s="273"/>
      <c r="WG12" s="273"/>
      <c r="WH12" s="273"/>
      <c r="WI12" s="273"/>
      <c r="WJ12" s="273"/>
      <c r="WK12" s="273"/>
      <c r="WL12" s="273"/>
      <c r="WM12" s="273"/>
      <c r="WN12" s="273"/>
      <c r="WO12" s="273"/>
      <c r="WP12" s="273"/>
      <c r="WQ12" s="273"/>
      <c r="WR12" s="273"/>
      <c r="WS12" s="273"/>
      <c r="WT12" s="273"/>
      <c r="WU12" s="273"/>
      <c r="WV12" s="273"/>
      <c r="WW12" s="273"/>
      <c r="WX12" s="273"/>
      <c r="WY12" s="273"/>
      <c r="WZ12" s="273"/>
      <c r="XA12" s="273"/>
      <c r="XB12" s="273"/>
      <c r="XC12" s="273"/>
      <c r="XD12" s="273"/>
      <c r="XE12" s="273"/>
      <c r="XF12" s="273"/>
      <c r="XG12" s="273"/>
      <c r="XH12" s="273"/>
      <c r="XI12" s="273"/>
      <c r="XJ12" s="273"/>
      <c r="XK12" s="273"/>
      <c r="XL12" s="273"/>
      <c r="XM12" s="273"/>
      <c r="XN12" s="273"/>
      <c r="XO12" s="273"/>
      <c r="XP12" s="273"/>
      <c r="XQ12" s="273"/>
      <c r="XR12" s="273"/>
      <c r="XS12" s="273"/>
      <c r="XT12" s="273"/>
      <c r="XU12" s="273"/>
      <c r="XV12" s="273"/>
      <c r="XW12" s="273"/>
      <c r="XX12" s="273"/>
      <c r="XY12" s="273"/>
      <c r="XZ12" s="273"/>
      <c r="YA12" s="273"/>
      <c r="YB12" s="273"/>
      <c r="YC12" s="273"/>
      <c r="YD12" s="273"/>
      <c r="YE12" s="273"/>
      <c r="YF12" s="273"/>
      <c r="YG12" s="273"/>
      <c r="YH12" s="273"/>
      <c r="YI12" s="273"/>
      <c r="YJ12" s="273"/>
      <c r="YK12" s="273"/>
      <c r="YL12" s="273"/>
      <c r="YM12" s="273"/>
      <c r="YN12" s="273"/>
      <c r="YO12" s="273"/>
      <c r="YP12" s="273"/>
      <c r="YQ12" s="273"/>
      <c r="YR12" s="273"/>
      <c r="YS12" s="273"/>
      <c r="YT12" s="273"/>
      <c r="YU12" s="273"/>
      <c r="YV12" s="273"/>
      <c r="YW12" s="273"/>
      <c r="YX12" s="273"/>
      <c r="YY12" s="273"/>
      <c r="YZ12" s="273"/>
      <c r="ZA12" s="273"/>
      <c r="ZB12" s="273"/>
      <c r="ZC12" s="273"/>
      <c r="ZD12" s="273"/>
      <c r="ZE12" s="273"/>
      <c r="ZF12" s="273"/>
      <c r="ZG12" s="273"/>
      <c r="ZH12" s="273"/>
      <c r="ZI12" s="273"/>
      <c r="ZJ12" s="273"/>
      <c r="ZK12" s="273"/>
      <c r="ZL12" s="273"/>
      <c r="ZM12" s="273"/>
      <c r="ZN12" s="273"/>
      <c r="ZO12" s="273"/>
      <c r="ZP12" s="273"/>
      <c r="ZQ12" s="273"/>
      <c r="ZR12" s="273"/>
      <c r="ZS12" s="273"/>
      <c r="ZT12" s="273"/>
      <c r="ZU12" s="273"/>
      <c r="ZV12" s="273"/>
      <c r="ZW12" s="273"/>
      <c r="ZX12" s="273"/>
      <c r="ZY12" s="273"/>
      <c r="ZZ12" s="273"/>
      <c r="AAA12" s="273"/>
      <c r="AAB12" s="273"/>
      <c r="AAC12" s="273"/>
      <c r="AAD12" s="273"/>
      <c r="AAE12" s="273"/>
      <c r="AAF12" s="273"/>
      <c r="AAG12" s="273"/>
      <c r="AAH12" s="273"/>
      <c r="AAI12" s="273"/>
    </row>
    <row r="13" spans="1:711" s="272" customFormat="1" hidden="1" x14ac:dyDescent="0.25">
      <c r="A13"/>
      <c r="B13"/>
      <c r="C13" s="549"/>
      <c r="D13" s="309"/>
      <c r="E13" s="271"/>
      <c r="F13" s="53"/>
      <c r="G13" s="53"/>
      <c r="H13" s="53"/>
      <c r="I13" s="53"/>
      <c r="J13" s="312" t="s">
        <v>95</v>
      </c>
      <c r="K13" s="314"/>
      <c r="L13" s="551"/>
      <c r="M13" s="341"/>
      <c r="N13" s="260" t="s">
        <v>399</v>
      </c>
      <c r="O13" s="554"/>
      <c r="P13" s="338"/>
      <c r="Q13" s="281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>
        <f>SUM(R13:AJ13)</f>
        <v>0</v>
      </c>
      <c r="AL13" s="544"/>
      <c r="AM13" s="321"/>
      <c r="AN13" s="324" t="str">
        <f>IF(Q13+AM13=0," ",IF(OR(AND(Q13=1,AM13=1),AND(Q13=1,AM13=2),AND(Q13=2,AM13=2),AND(Q13=2,AM13=1),AND(Q13=3,AM13=1)),"Bajo",IF(OR(AND(Q13=1,AM13=3),AND(Q13=2,AM13=3),AND(Q13=3,AM13=2),AND(Q13=4,AM13=1)),"Moderado",IF(OR(AND(Q13=1,AM13=4),AND(Q13=2,AM13=4),AND(Q13=3,AM13=3),AND(Q13=4,AM13=2),AND(Q13=4,AM13=3),AND(Q13=5,AM13=1),AND(Q13=5,AM13=2)),"Alto",IF(OR(AND(Q13=2,AM13=5),AND(Q13=3,AM13=5),AND(Q13=3,AM13=4),AND(Q13=4,AM13=4),AND(Q13=4,AM13=5),AND(Q13=5,AM13=3),AND(Q13=5,AM13=4),AND(Q13=1,AM13=5),AND(Q13=5,AM13=5)),"Extremo","")))))</f>
        <v xml:space="preserve"> </v>
      </c>
      <c r="AO13" s="270"/>
      <c r="AP13" s="261"/>
      <c r="AQ13" s="260"/>
      <c r="AR13" s="260"/>
      <c r="AS13" s="260"/>
      <c r="AT13" s="260"/>
      <c r="AU13" s="260"/>
      <c r="AV13" s="260"/>
      <c r="AW13" s="260"/>
      <c r="AX13" s="27">
        <f>SUM(AQ13:AW13)</f>
        <v>0</v>
      </c>
      <c r="AY13" s="27"/>
      <c r="AZ13" s="27"/>
      <c r="BA13" s="27">
        <v>100</v>
      </c>
      <c r="BB13" s="327">
        <f>AVERAGE(BA13:BA16)</f>
        <v>100</v>
      </c>
      <c r="BC13" s="327" t="s">
        <v>255</v>
      </c>
      <c r="BD13" s="318"/>
      <c r="BE13" s="562"/>
      <c r="BF13" s="338"/>
      <c r="BG13" s="282"/>
      <c r="BH13" s="282"/>
      <c r="BI13" s="282"/>
      <c r="BJ13" s="293" t="str">
        <f>IF(BG13+BI13=0," ",IF(OR(AND(BG13=1,BI13=1),AND(BG13=1,BI13=2),AND(BG13=2,BI13=2),AND(BG13=2,BI13=1),AND(BG13=3,BI13=1)),"Bajo",IF(OR(AND(BG13=1,BI13=3),AND(BG13=2,BI13=3),AND(BG13=3,BI13=2),AND(BG13=4,BI13=1)),"Moderado",IF(OR(AND(BG13=1,BI13=4),AND(BG13=2,BI13=4),AND(BG13=3,BI13=3),AND(BG13=4,BI13=2),AND(BG13=4,BI13=3),AND(BG13=5,BI13=1),AND(BG13=5,BI13=2)),"Alto",IF(OR(AND(BG13=2,BI13=5),AND(BG13=1,BI13=5),AND(BG13=3,BI13=5),AND(BG13=3,BI13=4),AND(BG13=4,BI13=4),AND(BG13=4,BI13=5),AND(BG13=5,BI13=3),AND(BG13=5,BI13=4),AND(BG13=5,BI13=5)),"Extremo","")))))</f>
        <v xml:space="preserve"> </v>
      </c>
      <c r="BK13" s="228"/>
      <c r="BL13" s="295"/>
      <c r="BM13" s="259"/>
      <c r="BN13" s="230"/>
      <c r="BO13" s="256"/>
      <c r="BP13" s="256"/>
      <c r="BQ13" s="258"/>
      <c r="BR13" s="258"/>
      <c r="BS13" s="258"/>
      <c r="BT13" s="254"/>
      <c r="BU13" s="257"/>
      <c r="BV13" s="256"/>
      <c r="BW13" s="255"/>
      <c r="BX13" s="254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3" customFormat="1" ht="15" hidden="1" customHeight="1" x14ac:dyDescent="0.25">
      <c r="A14"/>
      <c r="B14"/>
      <c r="C14" s="549"/>
      <c r="D14" s="309"/>
      <c r="E14" s="271"/>
      <c r="F14" s="53"/>
      <c r="G14" s="53"/>
      <c r="H14" s="53"/>
      <c r="I14" s="53"/>
      <c r="J14" s="312"/>
      <c r="K14" s="309"/>
      <c r="L14" s="552"/>
      <c r="M14" s="341"/>
      <c r="N14" s="260"/>
      <c r="O14" s="554"/>
      <c r="P14" s="338"/>
      <c r="Q14" s="282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544"/>
      <c r="AM14" s="322"/>
      <c r="AN14" s="325"/>
      <c r="AO14" s="270"/>
      <c r="AP14" s="261"/>
      <c r="AQ14" s="260"/>
      <c r="AR14" s="260"/>
      <c r="AS14" s="260"/>
      <c r="AT14" s="260"/>
      <c r="AU14" s="260"/>
      <c r="AV14" s="260"/>
      <c r="AW14" s="260"/>
      <c r="AX14" s="27"/>
      <c r="AY14" s="27"/>
      <c r="AZ14" s="27"/>
      <c r="BA14" s="27"/>
      <c r="BB14" s="328"/>
      <c r="BC14" s="328"/>
      <c r="BD14" s="319"/>
      <c r="BE14" s="563"/>
      <c r="BF14" s="338"/>
      <c r="BG14" s="282"/>
      <c r="BH14" s="282"/>
      <c r="BI14" s="282"/>
      <c r="BJ14" s="293"/>
      <c r="BK14" s="228"/>
      <c r="BL14" s="296"/>
      <c r="BM14" s="259"/>
      <c r="BN14" s="230"/>
      <c r="BO14" s="256"/>
      <c r="BP14" s="256"/>
      <c r="BQ14" s="258"/>
      <c r="BR14" s="258"/>
      <c r="BS14" s="258"/>
      <c r="BT14" s="254"/>
      <c r="BU14" s="257"/>
      <c r="BV14" s="256"/>
      <c r="BW14" s="255"/>
      <c r="BX14" s="25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3" customFormat="1" hidden="1" x14ac:dyDescent="0.25">
      <c r="A15"/>
      <c r="B15"/>
      <c r="C15" s="549"/>
      <c r="D15" s="309"/>
      <c r="E15" s="231"/>
      <c r="F15" s="29"/>
      <c r="G15" s="53"/>
      <c r="H15" s="53"/>
      <c r="I15" s="29"/>
      <c r="J15" s="312"/>
      <c r="K15" s="309"/>
      <c r="L15" s="552"/>
      <c r="M15" s="341"/>
      <c r="O15" s="554"/>
      <c r="P15" s="338"/>
      <c r="Q15" s="282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544"/>
      <c r="AM15" s="322"/>
      <c r="AN15" s="325"/>
      <c r="AO15" s="269"/>
      <c r="AP15" s="21"/>
      <c r="AQ15" s="232"/>
      <c r="AR15" s="232"/>
      <c r="AS15" s="232"/>
      <c r="AT15" s="232"/>
      <c r="AU15" s="232"/>
      <c r="AV15" s="232"/>
      <c r="AW15" s="232"/>
      <c r="AX15" s="27">
        <f t="shared" ref="AX15:AX21" si="0">SUM(AQ15:AW15)</f>
        <v>0</v>
      </c>
      <c r="AY15" s="27"/>
      <c r="AZ15" s="27"/>
      <c r="BA15" s="27">
        <v>100</v>
      </c>
      <c r="BB15" s="328"/>
      <c r="BC15" s="328"/>
      <c r="BD15" s="319"/>
      <c r="BE15" s="563"/>
      <c r="BF15" s="338"/>
      <c r="BG15" s="282"/>
      <c r="BH15" s="282"/>
      <c r="BI15" s="282"/>
      <c r="BJ15" s="293"/>
      <c r="BK15" s="228"/>
      <c r="BL15" s="296"/>
      <c r="BM15" s="112"/>
      <c r="BN15" s="250"/>
      <c r="BO15" s="247"/>
      <c r="BP15" s="247"/>
      <c r="BQ15" s="249"/>
      <c r="BR15" s="249"/>
      <c r="BS15" s="249"/>
      <c r="BT15" s="245"/>
      <c r="BU15" s="248"/>
      <c r="BV15" s="247"/>
      <c r="BW15" s="246"/>
      <c r="BX15" s="24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3" customFormat="1" ht="15.75" hidden="1" thickBot="1" x14ac:dyDescent="0.3">
      <c r="A16"/>
      <c r="B16"/>
      <c r="C16" s="550"/>
      <c r="D16" s="310"/>
      <c r="E16" s="244"/>
      <c r="F16" s="38"/>
      <c r="G16" s="38"/>
      <c r="H16" s="38"/>
      <c r="I16" s="38"/>
      <c r="J16" s="313"/>
      <c r="K16" s="310"/>
      <c r="L16" s="553"/>
      <c r="M16" s="342"/>
      <c r="N16" s="55"/>
      <c r="O16" s="555"/>
      <c r="P16" s="339"/>
      <c r="Q16" s="283"/>
      <c r="R16" s="348"/>
      <c r="S16" s="348"/>
      <c r="T16" s="348"/>
      <c r="U16" s="348"/>
      <c r="V16" s="348"/>
      <c r="W16" s="348"/>
      <c r="X16" s="348"/>
      <c r="Y16" s="348"/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565"/>
      <c r="AM16" s="323"/>
      <c r="AN16" s="326"/>
      <c r="AO16" s="269"/>
      <c r="AP16" s="39"/>
      <c r="AQ16" s="40"/>
      <c r="AR16" s="40"/>
      <c r="AS16" s="40"/>
      <c r="AT16" s="40"/>
      <c r="AU16" s="40"/>
      <c r="AV16" s="40"/>
      <c r="AW16" s="40"/>
      <c r="AX16" s="50">
        <f t="shared" si="0"/>
        <v>0</v>
      </c>
      <c r="AY16" s="50"/>
      <c r="AZ16" s="50"/>
      <c r="BA16" s="50"/>
      <c r="BB16" s="329"/>
      <c r="BC16" s="329"/>
      <c r="BD16" s="320"/>
      <c r="BE16" s="564"/>
      <c r="BF16" s="339"/>
      <c r="BG16" s="283"/>
      <c r="BH16" s="283"/>
      <c r="BI16" s="283"/>
      <c r="BJ16" s="294"/>
      <c r="BK16" s="229"/>
      <c r="BL16" s="297"/>
      <c r="BM16" s="113"/>
      <c r="BN16" s="242"/>
      <c r="BO16" s="240"/>
      <c r="BP16" s="240"/>
      <c r="BQ16" s="240"/>
      <c r="BR16" s="240"/>
      <c r="BS16" s="240"/>
      <c r="BT16" s="238"/>
      <c r="BU16" s="241"/>
      <c r="BV16" s="240"/>
      <c r="BW16" s="239"/>
      <c r="BX16" s="238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3" customFormat="1" hidden="1" x14ac:dyDescent="0.25">
      <c r="A17"/>
      <c r="B17"/>
      <c r="C17" s="557"/>
      <c r="D17" s="314"/>
      <c r="E17" s="268"/>
      <c r="F17" s="34"/>
      <c r="G17" s="53"/>
      <c r="H17" s="53"/>
      <c r="I17" s="53"/>
      <c r="J17" s="311" t="s">
        <v>378</v>
      </c>
      <c r="K17" s="314"/>
      <c r="L17" s="551"/>
      <c r="M17" s="340"/>
      <c r="N17" s="260"/>
      <c r="O17" s="566"/>
      <c r="P17" s="337"/>
      <c r="Q17" s="281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>
        <f>SUM(R17:AJ17)</f>
        <v>0</v>
      </c>
      <c r="AL17" s="543" t="str">
        <f>IF($AK17&lt;6,"3. Moderado",IF($AK17&lt;12,"4. Mayor",IF($AK17&gt;11,"5. Catastrófico")))</f>
        <v>3. Moderado</v>
      </c>
      <c r="AM17" s="321">
        <v>3</v>
      </c>
      <c r="AN17" s="324" t="str">
        <f>IF(Q17+AM17=0," ",IF(OR(AND(Q17=1,AM17=1),AND(Q17=1,AM17=2),AND(Q17=2,AM17=2),AND(Q17=2,AM17=1),AND(Q17=3,AM17=1)),"Bajo",IF(OR(AND(Q17=1,AM17=3),AND(Q17=2,AM17=3),AND(Q17=3,AM17=2),AND(Q17=4,AM17=1)),"Moderado",IF(OR(AND(Q17=1,AM17=4),AND(Q17=2,AM17=4),AND(Q17=3,AM17=3),AND(Q17=4,AM17=2),AND(Q17=4,AM17=3),AND(Q17=5,AM17=1),AND(Q17=5,AM17=2)),"Alto",IF(OR(AND(Q17=2,AM17=5),AND(Q17=3,AM17=5),AND(Q17=3,AM17=4),AND(Q17=4,AM17=4),AND(Q17=4,AM17=5),AND(Q17=5,AM17=3),AND(Q17=5,AM17=4),AND(Q17=1,AM17=5),AND(Q17=5,AM17=5)),"Extremo","")))))</f>
        <v/>
      </c>
      <c r="AO17" s="267"/>
      <c r="AP17" s="36"/>
      <c r="AQ17" s="37"/>
      <c r="AR17" s="37"/>
      <c r="AS17" s="37"/>
      <c r="AT17" s="37"/>
      <c r="AU17" s="37"/>
      <c r="AV17" s="37"/>
      <c r="AW17" s="37"/>
      <c r="AX17" s="27">
        <f t="shared" si="0"/>
        <v>0</v>
      </c>
      <c r="AY17" s="27"/>
      <c r="AZ17" s="27"/>
      <c r="BA17" s="27">
        <v>50</v>
      </c>
      <c r="BB17" s="327">
        <f>AVERAGE(BA17:BA21)</f>
        <v>25</v>
      </c>
      <c r="BC17" s="327" t="s">
        <v>256</v>
      </c>
      <c r="BD17" s="318"/>
      <c r="BE17" s="562"/>
      <c r="BF17" s="337"/>
      <c r="BG17" s="281"/>
      <c r="BH17" s="281"/>
      <c r="BI17" s="281"/>
      <c r="BJ17" s="292" t="str">
        <f>IF(BG17+BI17=0," ",IF(OR(AND(BG17=1,BI17=1),AND(BG17=1,BI17=2),AND(BG17=2,BI17=2),AND(BG17=2,BI17=1),AND(BG17=3,BI17=1)),"Bajo",IF(OR(AND(BG17=1,BI17=3),AND(BG17=2,BI17=3),AND(BG17=3,BI17=2),AND(BG17=4,BI17=1)),"Moderado",IF(OR(AND(BG17=1,BI17=4),AND(BG17=2,BI17=4),AND(BG17=3,BI17=3),AND(BG17=4,BI17=2),AND(BG17=4,BI17=3),AND(BG17=5,BI17=1),AND(BG17=5,BI17=2)),"Alto",IF(OR(AND(BG17=2,BI17=5),AND(BG17=1,BI17=5),AND(BG17=3,BI17=5),AND(BG17=3,BI17=4),AND(BG17=4,BI17=4),AND(BG17=4,BI17=5),AND(BG17=5,BI17=3),AND(BG17=5,BI17=4),AND(BG17=5,BI17=5)),"Extremo","")))))</f>
        <v xml:space="preserve"> </v>
      </c>
      <c r="BK17" s="227"/>
      <c r="BL17" s="295"/>
      <c r="BM17" s="266"/>
      <c r="BN17" s="42"/>
      <c r="BO17" s="35"/>
      <c r="BP17" s="35"/>
      <c r="BQ17" s="41"/>
      <c r="BR17" s="41"/>
      <c r="BS17" s="41"/>
      <c r="BT17" s="47"/>
      <c r="BU17" s="265"/>
      <c r="BV17" s="35"/>
      <c r="BW17" s="264"/>
      <c r="BX17" s="4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3" customFormat="1" hidden="1" x14ac:dyDescent="0.25">
      <c r="A18"/>
      <c r="B18"/>
      <c r="C18" s="549"/>
      <c r="D18" s="309"/>
      <c r="E18" s="263"/>
      <c r="F18" s="53"/>
      <c r="G18" s="53"/>
      <c r="H18" s="53"/>
      <c r="I18" s="53"/>
      <c r="J18" s="312"/>
      <c r="K18" s="309"/>
      <c r="L18" s="552"/>
      <c r="M18" s="341"/>
      <c r="N18" s="260"/>
      <c r="O18" s="554"/>
      <c r="P18" s="338"/>
      <c r="Q18" s="282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544"/>
      <c r="AM18" s="322"/>
      <c r="AN18" s="325"/>
      <c r="AO18" s="262"/>
      <c r="AP18" s="261"/>
      <c r="AQ18" s="260"/>
      <c r="AR18" s="260"/>
      <c r="AS18" s="260"/>
      <c r="AT18" s="260"/>
      <c r="AU18" s="260"/>
      <c r="AV18" s="260"/>
      <c r="AW18" s="260"/>
      <c r="AX18" s="251">
        <f t="shared" si="0"/>
        <v>0</v>
      </c>
      <c r="AY18" s="27"/>
      <c r="AZ18" s="27"/>
      <c r="BA18" s="27">
        <v>0</v>
      </c>
      <c r="BB18" s="328"/>
      <c r="BC18" s="328"/>
      <c r="BD18" s="319"/>
      <c r="BE18" s="563"/>
      <c r="BF18" s="338"/>
      <c r="BG18" s="282"/>
      <c r="BH18" s="282"/>
      <c r="BI18" s="282"/>
      <c r="BJ18" s="293"/>
      <c r="BK18" s="228"/>
      <c r="BL18" s="296"/>
      <c r="BM18" s="259"/>
      <c r="BN18" s="230"/>
      <c r="BO18" s="256"/>
      <c r="BP18" s="256"/>
      <c r="BQ18" s="258"/>
      <c r="BR18" s="258"/>
      <c r="BS18" s="258"/>
      <c r="BT18" s="254"/>
      <c r="BU18" s="257"/>
      <c r="BV18" s="256"/>
      <c r="BW18" s="255"/>
      <c r="BX18" s="254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3" customFormat="1" hidden="1" x14ac:dyDescent="0.25">
      <c r="A19"/>
      <c r="B19"/>
      <c r="C19" s="549"/>
      <c r="D19" s="309"/>
      <c r="E19" s="263"/>
      <c r="F19" s="53"/>
      <c r="G19" s="53"/>
      <c r="H19" s="53"/>
      <c r="I19" s="53"/>
      <c r="J19" s="312"/>
      <c r="K19" s="309"/>
      <c r="L19" s="552"/>
      <c r="M19" s="341"/>
      <c r="N19" s="260"/>
      <c r="O19" s="554"/>
      <c r="P19" s="338"/>
      <c r="Q19" s="282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544"/>
      <c r="AM19" s="322"/>
      <c r="AN19" s="325"/>
      <c r="AO19" s="262"/>
      <c r="AP19" s="261"/>
      <c r="AQ19" s="260"/>
      <c r="AR19" s="260"/>
      <c r="AS19" s="260"/>
      <c r="AT19" s="260"/>
      <c r="AU19" s="260"/>
      <c r="AV19" s="260"/>
      <c r="AW19" s="260"/>
      <c r="AX19" s="251">
        <f t="shared" si="0"/>
        <v>0</v>
      </c>
      <c r="AY19" s="27"/>
      <c r="AZ19" s="27"/>
      <c r="BA19" s="27"/>
      <c r="BB19" s="328"/>
      <c r="BC19" s="328"/>
      <c r="BD19" s="319"/>
      <c r="BE19" s="563"/>
      <c r="BF19" s="338"/>
      <c r="BG19" s="282"/>
      <c r="BH19" s="282"/>
      <c r="BI19" s="282"/>
      <c r="BJ19" s="293"/>
      <c r="BK19" s="228"/>
      <c r="BL19" s="296"/>
      <c r="BM19" s="259"/>
      <c r="BN19" s="230"/>
      <c r="BO19" s="256"/>
      <c r="BP19" s="256"/>
      <c r="BQ19" s="258"/>
      <c r="BR19" s="258"/>
      <c r="BS19" s="258"/>
      <c r="BT19" s="254"/>
      <c r="BU19" s="257"/>
      <c r="BV19" s="256"/>
      <c r="BW19" s="255"/>
      <c r="BX19" s="254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3" customFormat="1" hidden="1" x14ac:dyDescent="0.25">
      <c r="A20"/>
      <c r="B20"/>
      <c r="C20" s="549"/>
      <c r="D20" s="309"/>
      <c r="E20" s="253"/>
      <c r="F20" s="29"/>
      <c r="G20" s="53"/>
      <c r="H20" s="53"/>
      <c r="I20" s="29"/>
      <c r="J20" s="312"/>
      <c r="K20" s="309"/>
      <c r="L20" s="552"/>
      <c r="M20" s="341"/>
      <c r="O20" s="554"/>
      <c r="P20" s="338"/>
      <c r="Q20" s="282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544"/>
      <c r="AM20" s="322"/>
      <c r="AN20" s="325"/>
      <c r="AO20" s="252"/>
      <c r="AP20" s="21"/>
      <c r="AQ20" s="232"/>
      <c r="AR20" s="232"/>
      <c r="AS20" s="232"/>
      <c r="AT20" s="232"/>
      <c r="AU20" s="232"/>
      <c r="AV20" s="232"/>
      <c r="AW20" s="232"/>
      <c r="AX20" s="251">
        <f t="shared" si="0"/>
        <v>0</v>
      </c>
      <c r="AY20" s="27"/>
      <c r="AZ20" s="27"/>
      <c r="BA20" s="27"/>
      <c r="BB20" s="328"/>
      <c r="BC20" s="328"/>
      <c r="BD20" s="319"/>
      <c r="BE20" s="563"/>
      <c r="BF20" s="338"/>
      <c r="BG20" s="282"/>
      <c r="BH20" s="282"/>
      <c r="BI20" s="282"/>
      <c r="BJ20" s="293"/>
      <c r="BK20" s="228"/>
      <c r="BL20" s="296"/>
      <c r="BM20" s="112"/>
      <c r="BN20" s="250"/>
      <c r="BO20" s="247"/>
      <c r="BP20" s="247"/>
      <c r="BQ20" s="249"/>
      <c r="BR20" s="249"/>
      <c r="BS20" s="249"/>
      <c r="BT20" s="245"/>
      <c r="BU20" s="248"/>
      <c r="BV20" s="247"/>
      <c r="BW20" s="246"/>
      <c r="BX20" s="245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s="23" customFormat="1" ht="15.75" hidden="1" thickBot="1" x14ac:dyDescent="0.3">
      <c r="A21"/>
      <c r="B21"/>
      <c r="C21" s="550"/>
      <c r="D21" s="310"/>
      <c r="E21" s="244"/>
      <c r="F21" s="38"/>
      <c r="G21" s="38"/>
      <c r="H21" s="38"/>
      <c r="I21" s="38"/>
      <c r="J21" s="313"/>
      <c r="K21" s="310"/>
      <c r="L21" s="553"/>
      <c r="M21" s="342"/>
      <c r="N21" s="55"/>
      <c r="O21" s="555"/>
      <c r="P21" s="339"/>
      <c r="Q21" s="283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8"/>
      <c r="AK21" s="348"/>
      <c r="AL21" s="565"/>
      <c r="AM21" s="323"/>
      <c r="AN21" s="326"/>
      <c r="AO21" s="243"/>
      <c r="AP21" s="39"/>
      <c r="AQ21" s="40"/>
      <c r="AR21" s="40"/>
      <c r="AS21" s="40"/>
      <c r="AT21" s="40"/>
      <c r="AU21" s="40"/>
      <c r="AV21" s="40"/>
      <c r="AW21" s="40"/>
      <c r="AX21" s="50">
        <f t="shared" si="0"/>
        <v>0</v>
      </c>
      <c r="AY21" s="50"/>
      <c r="AZ21" s="50"/>
      <c r="BA21" s="50"/>
      <c r="BB21" s="329"/>
      <c r="BC21" s="329"/>
      <c r="BD21" s="320"/>
      <c r="BE21" s="564"/>
      <c r="BF21" s="339"/>
      <c r="BG21" s="283"/>
      <c r="BH21" s="283"/>
      <c r="BI21" s="283"/>
      <c r="BJ21" s="294"/>
      <c r="BK21" s="229"/>
      <c r="BL21" s="297"/>
      <c r="BM21" s="113"/>
      <c r="BN21" s="242"/>
      <c r="BO21" s="240"/>
      <c r="BP21" s="240"/>
      <c r="BQ21" s="240"/>
      <c r="BR21" s="240"/>
      <c r="BS21" s="240"/>
      <c r="BT21" s="238"/>
      <c r="BU21" s="241"/>
      <c r="BV21" s="240"/>
      <c r="BW21" s="239"/>
      <c r="BX21" s="238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</row>
    <row r="22" spans="1:711" x14ac:dyDescent="0.25">
      <c r="BF22" s="13"/>
      <c r="BH22" s="13"/>
      <c r="BK22" s="13"/>
      <c r="BL22" s="13"/>
      <c r="BM22" s="24"/>
      <c r="BN22" s="24"/>
    </row>
    <row r="24" spans="1:711" x14ac:dyDescent="0.25">
      <c r="C24" s="226" t="s">
        <v>390</v>
      </c>
      <c r="D24" s="387" t="s">
        <v>395</v>
      </c>
      <c r="E24" s="388"/>
    </row>
    <row r="25" spans="1:711" x14ac:dyDescent="0.25">
      <c r="C25" s="226" t="s">
        <v>391</v>
      </c>
      <c r="D25" s="389" t="s">
        <v>392</v>
      </c>
      <c r="E25" s="389"/>
    </row>
    <row r="26" spans="1:711" ht="26.25" x14ac:dyDescent="0.25">
      <c r="C26" s="226" t="s">
        <v>393</v>
      </c>
      <c r="D26" s="390" t="s">
        <v>394</v>
      </c>
      <c r="E26" s="391"/>
    </row>
  </sheetData>
  <dataConsolidate/>
  <mergeCells count="167">
    <mergeCell ref="BU1:BX3"/>
    <mergeCell ref="BU4:BX4"/>
    <mergeCell ref="BH17:BH21"/>
    <mergeCell ref="BI17:BI21"/>
    <mergeCell ref="BJ17:BJ21"/>
    <mergeCell ref="BL17:BL21"/>
    <mergeCell ref="BC17:BC21"/>
    <mergeCell ref="BD17:BD21"/>
    <mergeCell ref="BE17:BE21"/>
    <mergeCell ref="BF17:BF21"/>
    <mergeCell ref="BG17:BG21"/>
    <mergeCell ref="AK17:AK21"/>
    <mergeCell ref="AL17:AL21"/>
    <mergeCell ref="AM17:AM21"/>
    <mergeCell ref="AN17:AN21"/>
    <mergeCell ref="BB17:BB21"/>
    <mergeCell ref="AF17:AF21"/>
    <mergeCell ref="AG17:AG21"/>
    <mergeCell ref="AH17:AH21"/>
    <mergeCell ref="AI17:AI21"/>
    <mergeCell ref="AJ17:AJ21"/>
    <mergeCell ref="AA17:AA21"/>
    <mergeCell ref="AB17:AB21"/>
    <mergeCell ref="AC17:AC21"/>
    <mergeCell ref="AD17:AD21"/>
    <mergeCell ref="AE17:AE21"/>
    <mergeCell ref="V17:V21"/>
    <mergeCell ref="W17:W21"/>
    <mergeCell ref="X17:X21"/>
    <mergeCell ref="Y17:Y21"/>
    <mergeCell ref="Z17:Z21"/>
    <mergeCell ref="C17:C21"/>
    <mergeCell ref="D17:D21"/>
    <mergeCell ref="J17:J21"/>
    <mergeCell ref="K17:K21"/>
    <mergeCell ref="L17:L21"/>
    <mergeCell ref="M17:M21"/>
    <mergeCell ref="O17:O21"/>
    <mergeCell ref="P17:P21"/>
    <mergeCell ref="Q17:Q21"/>
    <mergeCell ref="R17:R21"/>
    <mergeCell ref="S17:S21"/>
    <mergeCell ref="T17:T21"/>
    <mergeCell ref="U17:U21"/>
    <mergeCell ref="BD13:BD16"/>
    <mergeCell ref="BE13:BE16"/>
    <mergeCell ref="AL13:AL16"/>
    <mergeCell ref="AM13:AM16"/>
    <mergeCell ref="AN13:AN16"/>
    <mergeCell ref="BB13:BB16"/>
    <mergeCell ref="AB13:AB16"/>
    <mergeCell ref="AC13:AC16"/>
    <mergeCell ref="AD13:AD16"/>
    <mergeCell ref="AE13:AE16"/>
    <mergeCell ref="AF13:AF16"/>
    <mergeCell ref="W13:W16"/>
    <mergeCell ref="X13:X16"/>
    <mergeCell ref="Y13:Y16"/>
    <mergeCell ref="Z13:Z16"/>
    <mergeCell ref="AA13:AA16"/>
    <mergeCell ref="AG13:AG16"/>
    <mergeCell ref="AH13:AH16"/>
    <mergeCell ref="AI13:AI16"/>
    <mergeCell ref="AJ13:AJ16"/>
    <mergeCell ref="BK9:BK12"/>
    <mergeCell ref="BL9:BL12"/>
    <mergeCell ref="C13:C16"/>
    <mergeCell ref="D13:D16"/>
    <mergeCell ref="J13:J16"/>
    <mergeCell ref="K13:K16"/>
    <mergeCell ref="L13:L16"/>
    <mergeCell ref="M13:M16"/>
    <mergeCell ref="O13:O16"/>
    <mergeCell ref="BL13:BL16"/>
    <mergeCell ref="BI13:BI16"/>
    <mergeCell ref="BJ13:BJ16"/>
    <mergeCell ref="AK13:AK16"/>
    <mergeCell ref="BF13:BF16"/>
    <mergeCell ref="BG13:BG16"/>
    <mergeCell ref="BH13:BH16"/>
    <mergeCell ref="V13:V16"/>
    <mergeCell ref="BJ9:BJ12"/>
    <mergeCell ref="C9:C12"/>
    <mergeCell ref="D9:D12"/>
    <mergeCell ref="AM9:AM12"/>
    <mergeCell ref="AN9:AN12"/>
    <mergeCell ref="BE9:BE12"/>
    <mergeCell ref="BF9:BF12"/>
    <mergeCell ref="R13:R16"/>
    <mergeCell ref="S13:S16"/>
    <mergeCell ref="T13:T16"/>
    <mergeCell ref="U13:U16"/>
    <mergeCell ref="BC13:BC16"/>
    <mergeCell ref="AL9:AL12"/>
    <mergeCell ref="W9:W12"/>
    <mergeCell ref="X9:X12"/>
    <mergeCell ref="Y9:Y12"/>
    <mergeCell ref="Z9:Z12"/>
    <mergeCell ref="AA9:AA12"/>
    <mergeCell ref="BU7:BX7"/>
    <mergeCell ref="AX7:AX8"/>
    <mergeCell ref="AY7:AY8"/>
    <mergeCell ref="AZ7:AZ8"/>
    <mergeCell ref="BA7:BA8"/>
    <mergeCell ref="BB7:BB8"/>
    <mergeCell ref="R9:R12"/>
    <mergeCell ref="S9:S12"/>
    <mergeCell ref="T9:T12"/>
    <mergeCell ref="U9:U12"/>
    <mergeCell ref="V9:V12"/>
    <mergeCell ref="AH9:AH12"/>
    <mergeCell ref="AI9:AI12"/>
    <mergeCell ref="AJ9:AJ12"/>
    <mergeCell ref="AK9:AK12"/>
    <mergeCell ref="BI9:BI12"/>
    <mergeCell ref="BB9:BB12"/>
    <mergeCell ref="BC9:BC12"/>
    <mergeCell ref="BD9:BD12"/>
    <mergeCell ref="AB9:AB12"/>
    <mergeCell ref="AC9:AC12"/>
    <mergeCell ref="AD9:AD12"/>
    <mergeCell ref="AE9:AE12"/>
    <mergeCell ref="AF9:AF12"/>
    <mergeCell ref="C5:O5"/>
    <mergeCell ref="P5:BJ5"/>
    <mergeCell ref="BL5:BL8"/>
    <mergeCell ref="BM5:BX6"/>
    <mergeCell ref="C6:C8"/>
    <mergeCell ref="BC7:BC8"/>
    <mergeCell ref="F7:F8"/>
    <mergeCell ref="G7:G8"/>
    <mergeCell ref="H7:H8"/>
    <mergeCell ref="BD7:BE7"/>
    <mergeCell ref="BF7:BJ7"/>
    <mergeCell ref="BM7:BT7"/>
    <mergeCell ref="N6:N8"/>
    <mergeCell ref="I6:I8"/>
    <mergeCell ref="J6:J8"/>
    <mergeCell ref="K6:K8"/>
    <mergeCell ref="M6:M8"/>
    <mergeCell ref="AO7:AO8"/>
    <mergeCell ref="AP7:AP8"/>
    <mergeCell ref="D6:D8"/>
    <mergeCell ref="D26:E26"/>
    <mergeCell ref="AO6:BJ6"/>
    <mergeCell ref="P7:AN7"/>
    <mergeCell ref="F6:H6"/>
    <mergeCell ref="L6:L8"/>
    <mergeCell ref="O6:O8"/>
    <mergeCell ref="P6:AN6"/>
    <mergeCell ref="BK5:BK8"/>
    <mergeCell ref="D24:E24"/>
    <mergeCell ref="D25:E25"/>
    <mergeCell ref="J9:J12"/>
    <mergeCell ref="K9:K12"/>
    <mergeCell ref="L9:L12"/>
    <mergeCell ref="E6:E8"/>
    <mergeCell ref="M9:M12"/>
    <mergeCell ref="N9:N12"/>
    <mergeCell ref="O9:O12"/>
    <mergeCell ref="P9:P12"/>
    <mergeCell ref="Q9:Q12"/>
    <mergeCell ref="AG9:AG12"/>
    <mergeCell ref="BG9:BG12"/>
    <mergeCell ref="BH9:BH12"/>
    <mergeCell ref="P13:P16"/>
    <mergeCell ref="Q13:Q16"/>
  </mergeCells>
  <conditionalFormatting sqref="BK9:BL9">
    <cfRule type="containsBlanks" dxfId="56" priority="47">
      <formula>LEN(TRIM(BK9))=0</formula>
    </cfRule>
    <cfRule type="containsText" dxfId="55" priority="48" operator="containsText" text="extrema">
      <formula>NOT(ISERROR(SEARCH("extrema",BK9)))</formula>
    </cfRule>
    <cfRule type="containsText" dxfId="54" priority="49" operator="containsText" text="alta">
      <formula>NOT(ISERROR(SEARCH("alta",BK9)))</formula>
    </cfRule>
    <cfRule type="containsText" dxfId="53" priority="50" operator="containsText" text="moderada">
      <formula>NOT(ISERROR(SEARCH("moderada",BK9)))</formula>
    </cfRule>
    <cfRule type="containsText" dxfId="52" priority="51" operator="containsText" text="baja">
      <formula>NOT(ISERROR(SEARCH("baja",BK9)))</formula>
    </cfRule>
  </conditionalFormatting>
  <conditionalFormatting sqref="AN9">
    <cfRule type="containsBlanks" dxfId="51" priority="45">
      <formula>LEN(TRIM(AN9))=0</formula>
    </cfRule>
    <cfRule type="containsText" dxfId="50" priority="46" operator="containsText" text="alto">
      <formula>NOT(ISERROR(SEARCH("alto",AN9)))</formula>
    </cfRule>
  </conditionalFormatting>
  <conditionalFormatting sqref="BJ9">
    <cfRule type="containsBlanks" dxfId="49" priority="43">
      <formula>LEN(TRIM(BJ9))=0</formula>
    </cfRule>
    <cfRule type="containsText" dxfId="48" priority="44" operator="containsText" text="alto">
      <formula>NOT(ISERROR(SEARCH("alto",BJ9)))</formula>
    </cfRule>
  </conditionalFormatting>
  <conditionalFormatting sqref="BK17:BL19 BK20:BK21">
    <cfRule type="containsBlanks" dxfId="47" priority="32">
      <formula>LEN(TRIM(BK17))=0</formula>
    </cfRule>
    <cfRule type="containsText" dxfId="46" priority="33" operator="containsText" text="extrema">
      <formula>NOT(ISERROR(SEARCH("extrema",BK17)))</formula>
    </cfRule>
    <cfRule type="containsText" dxfId="45" priority="34" operator="containsText" text="alta">
      <formula>NOT(ISERROR(SEARCH("alta",BK17)))</formula>
    </cfRule>
    <cfRule type="containsText" dxfId="44" priority="35" operator="containsText" text="moderada">
      <formula>NOT(ISERROR(SEARCH("moderada",BK17)))</formula>
    </cfRule>
    <cfRule type="containsText" dxfId="43" priority="36" operator="containsText" text="baja">
      <formula>NOT(ISERROR(SEARCH("baja",BK17)))</formula>
    </cfRule>
  </conditionalFormatting>
  <conditionalFormatting sqref="AN17:AN19">
    <cfRule type="containsBlanks" dxfId="42" priority="30">
      <formula>LEN(TRIM(AN17))=0</formula>
    </cfRule>
    <cfRule type="containsText" dxfId="41" priority="31" operator="containsText" text="alto">
      <formula>NOT(ISERROR(SEARCH("alto",AN17)))</formula>
    </cfRule>
  </conditionalFormatting>
  <conditionalFormatting sqref="AN17:AN19">
    <cfRule type="containsText" dxfId="40" priority="37" operator="containsText" text="Extremo">
      <formula>NOT(ISERROR(SEARCH("Extremo",AN17)))</formula>
    </cfRule>
    <cfRule type="containsText" dxfId="39" priority="38" operator="containsText" text="Bajo">
      <formula>NOT(ISERROR(SEARCH("Bajo",AN17)))</formula>
    </cfRule>
    <cfRule type="containsText" dxfId="38" priority="39" operator="containsText" text="Moderado">
      <formula>NOT(ISERROR(SEARCH("Moderado",AN17)))</formula>
    </cfRule>
    <cfRule type="containsText" dxfId="37" priority="40" operator="containsText" text="Alto">
      <formula>NOT(ISERROR(SEARCH("Alto",AN17)))</formula>
    </cfRule>
    <cfRule type="containsText" dxfId="36" priority="41" operator="containsText" text="Extremo">
      <formula>NOT(ISERROR(SEARCH("Extremo",AN17)))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7">
    <cfRule type="containsBlanks" dxfId="35" priority="22">
      <formula>LEN(TRIM(BJ17))=0</formula>
    </cfRule>
    <cfRule type="containsText" dxfId="34" priority="23" operator="containsText" text="alto">
      <formula>NOT(ISERROR(SEARCH("alto",BJ17)))</formula>
    </cfRule>
  </conditionalFormatting>
  <conditionalFormatting sqref="BJ17">
    <cfRule type="containsText" dxfId="33" priority="24" operator="containsText" text="Extremo">
      <formula>NOT(ISERROR(SEARCH("Extremo",BJ17)))</formula>
    </cfRule>
    <cfRule type="containsText" dxfId="32" priority="25" operator="containsText" text="Bajo">
      <formula>NOT(ISERROR(SEARCH("Bajo",BJ17)))</formula>
    </cfRule>
    <cfRule type="containsText" dxfId="31" priority="26" operator="containsText" text="Moderado">
      <formula>NOT(ISERROR(SEARCH("Moderado",BJ17)))</formula>
    </cfRule>
    <cfRule type="containsText" dxfId="30" priority="27" operator="containsText" text="Alto">
      <formula>NOT(ISERROR(SEARCH("Alto",BJ17)))</formula>
    </cfRule>
    <cfRule type="containsText" dxfId="29" priority="28" operator="containsText" text="Extremo">
      <formula>NOT(ISERROR(SEARCH("Extremo",BJ17)))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3:BL14 BK15:BK16">
    <cfRule type="containsBlanks" dxfId="28" priority="11">
      <formula>LEN(TRIM(BK13))=0</formula>
    </cfRule>
    <cfRule type="containsText" dxfId="27" priority="12" operator="containsText" text="extrema">
      <formula>NOT(ISERROR(SEARCH("extrema",BK13)))</formula>
    </cfRule>
    <cfRule type="containsText" dxfId="26" priority="13" operator="containsText" text="alta">
      <formula>NOT(ISERROR(SEARCH("alta",BK13)))</formula>
    </cfRule>
    <cfRule type="containsText" dxfId="25" priority="14" operator="containsText" text="moderada">
      <formula>NOT(ISERROR(SEARCH("moderada",BK13)))</formula>
    </cfRule>
    <cfRule type="containsText" dxfId="24" priority="15" operator="containsText" text="baja">
      <formula>NOT(ISERROR(SEARCH("baja",BK13)))</formula>
    </cfRule>
  </conditionalFormatting>
  <conditionalFormatting sqref="AN13:AN14">
    <cfRule type="containsBlanks" dxfId="23" priority="9">
      <formula>LEN(TRIM(AN13))=0</formula>
    </cfRule>
    <cfRule type="containsText" dxfId="22" priority="10" operator="containsText" text="alto">
      <formula>NOT(ISERROR(SEARCH("alto",AN13)))</formula>
    </cfRule>
  </conditionalFormatting>
  <conditionalFormatting sqref="AN13:AN14">
    <cfRule type="containsText" dxfId="21" priority="16" operator="containsText" text="Extremo">
      <formula>NOT(ISERROR(SEARCH("Extremo",AN13)))</formula>
    </cfRule>
    <cfRule type="containsText" dxfId="20" priority="17" operator="containsText" text="Bajo">
      <formula>NOT(ISERROR(SEARCH("Bajo",AN13)))</formula>
    </cfRule>
    <cfRule type="containsText" dxfId="19" priority="18" operator="containsText" text="Moderado">
      <formula>NOT(ISERROR(SEARCH("Moderado",AN13)))</formula>
    </cfRule>
    <cfRule type="containsText" dxfId="18" priority="19" operator="containsText" text="Alto">
      <formula>NOT(ISERROR(SEARCH("Alto",AN13)))</formula>
    </cfRule>
    <cfRule type="containsText" dxfId="17" priority="20" operator="containsText" text="Extremo">
      <formula>NOT(ISERROR(SEARCH("Extremo",AN13)))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3:BJ14">
    <cfRule type="containsBlanks" dxfId="16" priority="1">
      <formula>LEN(TRIM(BJ13))=0</formula>
    </cfRule>
    <cfRule type="containsText" dxfId="15" priority="2" operator="containsText" text="alto">
      <formula>NOT(ISERROR(SEARCH("alto",BJ13)))</formula>
    </cfRule>
  </conditionalFormatting>
  <conditionalFormatting sqref="BJ13:BJ14">
    <cfRule type="containsText" dxfId="14" priority="3" operator="containsText" text="Extremo">
      <formula>NOT(ISERROR(SEARCH("Extremo",BJ13)))</formula>
    </cfRule>
    <cfRule type="containsText" dxfId="13" priority="4" operator="containsText" text="Bajo">
      <formula>NOT(ISERROR(SEARCH("Bajo",BJ13)))</formula>
    </cfRule>
    <cfRule type="containsText" dxfId="12" priority="5" operator="containsText" text="Moderado">
      <formula>NOT(ISERROR(SEARCH("Moderado",BJ13)))</formula>
    </cfRule>
    <cfRule type="containsText" dxfId="11" priority="6" operator="containsText" text="Alto">
      <formula>NOT(ISERROR(SEARCH("Alto",BJ13)))</formula>
    </cfRule>
    <cfRule type="containsText" dxfId="10" priority="7" operator="containsText" text="Extremo">
      <formula>NOT(ISERROR(SEARCH("Extremo",BJ13)))</formula>
    </cfRule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">
    <cfRule type="containsText" dxfId="9" priority="52" operator="containsText" text="Extremo">
      <formula>NOT(ISERROR(SEARCH("Extremo",AN9)))</formula>
    </cfRule>
    <cfRule type="containsText" dxfId="8" priority="53" operator="containsText" text="Bajo">
      <formula>NOT(ISERROR(SEARCH("Bajo",AN9)))</formula>
    </cfRule>
    <cfRule type="containsText" dxfId="7" priority="54" operator="containsText" text="Moderado">
      <formula>NOT(ISERROR(SEARCH("Moderado",AN9)))</formula>
    </cfRule>
    <cfRule type="containsText" dxfId="6" priority="55" operator="containsText" text="Alto">
      <formula>NOT(ISERROR(SEARCH("Alto",AN9)))</formula>
    </cfRule>
    <cfRule type="containsText" dxfId="5" priority="56" operator="containsText" text="Extremo">
      <formula>NOT(ISERROR(SEARCH("Extremo",AN9)))</formula>
    </cfRule>
    <cfRule type="colorScale" priority="5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58" operator="containsText" text="Extremo">
      <formula>NOT(ISERROR(SEARCH("Extremo",BJ9)))</formula>
    </cfRule>
    <cfRule type="containsText" dxfId="3" priority="59" operator="containsText" text="Bajo">
      <formula>NOT(ISERROR(SEARCH("Bajo",BJ9)))</formula>
    </cfRule>
    <cfRule type="containsText" dxfId="2" priority="60" operator="containsText" text="Moderado">
      <formula>NOT(ISERROR(SEARCH("Moderado",BJ9)))</formula>
    </cfRule>
    <cfRule type="containsText" dxfId="1" priority="61" operator="containsText" text="Alto">
      <formula>NOT(ISERROR(SEARCH("Alto",BJ9)))</formula>
    </cfRule>
    <cfRule type="containsText" dxfId="0" priority="62" operator="containsText" text="Extremo">
      <formula>NOT(ISERROR(SEARCH("Extremo",BJ9)))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33"/>
      <c r="E3" s="433"/>
      <c r="F3" s="433"/>
    </row>
    <row r="4" spans="2:8" ht="24" customHeight="1" x14ac:dyDescent="0.35">
      <c r="D4" s="433" t="s">
        <v>43</v>
      </c>
      <c r="E4" s="433"/>
      <c r="F4" s="433"/>
    </row>
    <row r="5" spans="2:8" ht="24" customHeight="1" x14ac:dyDescent="0.25"/>
    <row r="6" spans="2:8" ht="56.25" customHeight="1" x14ac:dyDescent="0.25">
      <c r="C6" s="33" t="s">
        <v>90</v>
      </c>
      <c r="D6" s="114"/>
      <c r="E6" s="114"/>
      <c r="F6" s="114"/>
      <c r="H6" s="7" t="s">
        <v>35</v>
      </c>
    </row>
    <row r="7" spans="2:8" ht="56.25" customHeight="1" x14ac:dyDescent="0.25">
      <c r="C7" s="33" t="s">
        <v>91</v>
      </c>
      <c r="D7" s="115"/>
      <c r="E7" s="114"/>
      <c r="F7" s="114"/>
      <c r="H7" s="2" t="s">
        <v>2</v>
      </c>
    </row>
    <row r="8" spans="2:8" ht="56.25" customHeight="1" x14ac:dyDescent="0.25">
      <c r="B8" s="6" t="s">
        <v>42</v>
      </c>
      <c r="C8" s="33" t="s">
        <v>92</v>
      </c>
      <c r="D8" s="115"/>
      <c r="E8" s="114"/>
      <c r="F8" s="114" t="s">
        <v>93</v>
      </c>
      <c r="H8" s="3" t="s">
        <v>4</v>
      </c>
    </row>
    <row r="9" spans="2:8" ht="56.25" customHeight="1" x14ac:dyDescent="0.25">
      <c r="C9" s="33" t="s">
        <v>94</v>
      </c>
      <c r="D9" s="116"/>
      <c r="E9" s="115"/>
      <c r="F9" s="114"/>
      <c r="H9" s="4" t="s">
        <v>1</v>
      </c>
    </row>
    <row r="10" spans="2:8" ht="56.25" customHeight="1" x14ac:dyDescent="0.25">
      <c r="C10" s="33" t="s">
        <v>284</v>
      </c>
      <c r="D10" s="116"/>
      <c r="E10" s="115"/>
      <c r="F10" s="114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34"/>
      <c r="E14" s="434"/>
      <c r="F14" s="434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33"/>
      <c r="E3" s="433"/>
      <c r="F3" s="433"/>
    </row>
    <row r="4" spans="2:8" ht="50.1" customHeight="1" x14ac:dyDescent="0.35">
      <c r="D4" s="433" t="s">
        <v>44</v>
      </c>
      <c r="E4" s="433"/>
      <c r="F4" s="433"/>
    </row>
    <row r="5" spans="2:8" ht="20.25" customHeight="1" x14ac:dyDescent="0.25"/>
    <row r="6" spans="2:8" ht="57" customHeight="1" x14ac:dyDescent="0.25">
      <c r="C6" s="33" t="s">
        <v>90</v>
      </c>
      <c r="D6" s="114"/>
      <c r="E6" s="114"/>
      <c r="F6" s="114"/>
      <c r="H6" s="7" t="s">
        <v>35</v>
      </c>
    </row>
    <row r="7" spans="2:8" ht="57" customHeight="1" x14ac:dyDescent="0.25">
      <c r="C7" s="33" t="s">
        <v>91</v>
      </c>
      <c r="D7" s="115"/>
      <c r="E7" s="114"/>
      <c r="F7" s="114"/>
      <c r="H7" s="2" t="s">
        <v>2</v>
      </c>
    </row>
    <row r="8" spans="2:8" ht="57" customHeight="1" x14ac:dyDescent="0.25">
      <c r="B8" s="6" t="s">
        <v>42</v>
      </c>
      <c r="C8" s="33" t="s">
        <v>92</v>
      </c>
      <c r="D8" s="115" t="s">
        <v>93</v>
      </c>
      <c r="E8" s="114"/>
      <c r="F8" s="114"/>
      <c r="H8" s="3" t="s">
        <v>4</v>
      </c>
    </row>
    <row r="9" spans="2:8" ht="57" customHeight="1" x14ac:dyDescent="0.25">
      <c r="C9" s="33" t="s">
        <v>94</v>
      </c>
      <c r="D9" s="116"/>
      <c r="E9" s="115"/>
      <c r="F9" s="114"/>
      <c r="H9" s="4" t="s">
        <v>1</v>
      </c>
    </row>
    <row r="10" spans="2:8" ht="57" customHeight="1" x14ac:dyDescent="0.25">
      <c r="C10" s="33" t="s">
        <v>284</v>
      </c>
      <c r="D10" s="116"/>
      <c r="E10" s="115"/>
      <c r="F10" s="114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34"/>
      <c r="E14" s="434"/>
      <c r="F14" s="434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 </vt:lpstr>
      <vt:lpstr>Mapa Inherente RC</vt:lpstr>
      <vt:lpstr>Mapa Residual RC</vt:lpstr>
      <vt:lpstr>Criterios</vt:lpstr>
      <vt:lpstr>CONTEXTO!Área_de_impresión</vt:lpstr>
      <vt:lpstr>'MATRIZ RIESGOS CORRUPCIÓN 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2019-11-01T17:32:43Z</cp:lastPrinted>
  <dcterms:created xsi:type="dcterms:W3CDTF">2013-05-09T21:35:12Z</dcterms:created>
  <dcterms:modified xsi:type="dcterms:W3CDTF">2019-11-20T15:21:45Z</dcterms:modified>
</cp:coreProperties>
</file>