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LANEACION\Desktop\MATRIZ RIESGOS PROCESOS\"/>
    </mc:Choice>
  </mc:AlternateContent>
  <bookViews>
    <workbookView xWindow="0" yWindow="0" windowWidth="20490" windowHeight="6750" tabRatio="855" firstSheet="1" activeTab="6"/>
  </bookViews>
  <sheets>
    <sheet name="CONTEXTO" sheetId="26" r:id="rId1"/>
    <sheet name="MATRIZ RIESGOS PROCESO" sheetId="23" r:id="rId2"/>
    <sheet name="MapaInherente RP" sheetId="14" r:id="rId3"/>
    <sheet name="MapaResidual RP" sheetId="15" r:id="rId4"/>
    <sheet name="Valoración Probabilidad Impacto" sheetId="21" r:id="rId5"/>
    <sheet name="Solidez de los controles" sheetId="22" r:id="rId6"/>
    <sheet name="MATRIZ RIESGOS CORRUPCIÓN" sheetId="13" r:id="rId7"/>
    <sheet name="Mapa Inherente RC" sheetId="18" r:id="rId8"/>
    <sheet name="Mapa Residual RC" sheetId="19" r:id="rId9"/>
    <sheet name="Criterios" sheetId="16" r:id="rId10"/>
  </sheets>
  <definedNames>
    <definedName name="_xlnm._FilterDatabase" localSheetId="0" hidden="1">CONTEXTO!#REF!</definedName>
    <definedName name="_xlnm._FilterDatabase" localSheetId="6" hidden="1">'MATRIZ RIESGOS CORRUPCIÓN'!$C$8:$AAI$8</definedName>
    <definedName name="_xlnm._FilterDatabase" localSheetId="1" hidden="1">'MATRIZ RIESGOS PROCESO'!$C$8:$AAI$8</definedName>
    <definedName name="_xlnm.Print_Area" localSheetId="0">CONTEXTO!$B$1:$H$30</definedName>
    <definedName name="_xlnm.Print_Area" localSheetId="6">'MATRIZ RIESGOS CORRUPCIÓN'!$B$1:$BX$12</definedName>
    <definedName name="_xlnm.Print_Area" localSheetId="1">'MATRIZ RIESGOS PROCESO'!$B$1:$BE$14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X12" i="13" l="1"/>
  <c r="AX10" i="13"/>
  <c r="BB9" i="13"/>
  <c r="AX9" i="13"/>
  <c r="AE10" i="23"/>
  <c r="AE11" i="23"/>
  <c r="AE12" i="23"/>
  <c r="AE14" i="23"/>
  <c r="AI12" i="23"/>
  <c r="AI9" i="23"/>
  <c r="AQ12" i="23" l="1"/>
  <c r="U12" i="23" l="1"/>
  <c r="BJ9" i="13" l="1"/>
  <c r="AN9" i="13"/>
  <c r="AQ9" i="23"/>
  <c r="U9" i="23"/>
  <c r="AK9" i="13" l="1"/>
  <c r="AL9" i="13" s="1"/>
  <c r="AE9" i="23"/>
</calcChain>
</file>

<file path=xl/comments1.xml><?xml version="1.0" encoding="utf-8"?>
<comments xmlns="http://schemas.openxmlformats.org/spreadsheetml/2006/main">
  <authors>
    <author>William Hernan Otalora Cabanzo</author>
    <author>-user</author>
    <author>tc={1CEF3F13-B189-4A14-8892-F3F6A6B833C9}</author>
    <author>tc={C7484A58-73E0-423A-ACD3-1BCFEE6837F3}</author>
    <author>tc={001F630B-26D4-4724-AF12-F97B4B52BD53}</author>
    <author>tc={D6218F41-4520-4553-9479-1A1E471E9C56}</author>
  </authors>
  <commentList>
    <comment ref="AR5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Identificar la acción que se va a realizar en caso de que el riesgo se materialice; ejemplos:
- Convocar en forma extraordinaria un comité Institucional de coordinación de control interno para analizar y aplicar medidas inmediatas que, dentro de la legalidad, permitan el reabastecimiento inmediato de bienes y servicios.
- Iniciar la investigación disciplinaria, fiscal o remitir a las instancias correspondientes para el proceso penal.
-  Iniciar proceso para que se haga efectiva la póliza contratada que permite mitigar el impacto del riesgo.</t>
        </r>
      </text>
    </comment>
    <comment ref="AS5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acuedo a la política de tratamiento del riesgo del MEN
</t>
        </r>
      </text>
    </comment>
    <comment ref="D6" authorId="1" shapeId="0">
      <text>
        <r>
          <rPr>
            <b/>
            <sz val="9"/>
            <color indexed="81"/>
            <rFont val="Tahoma"/>
            <family val="2"/>
          </rPr>
          <t>William Otalora:</t>
        </r>
        <r>
          <rPr>
            <sz val="9"/>
            <color indexed="81"/>
            <rFont val="Tahoma"/>
            <family val="2"/>
          </rPr>
          <t xml:space="preserve">
Registrar el objetivo del Proceso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Identifique las debilidades y amenazas (análisis de contexto) que son posibles causas del riesgo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de acuerdo con el contexto al cual pertenece la causa
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Applica para Riesgos de Seguridad Digital, Ejemplo:
- base de datos SIMAT
- Base de datos de nómina</t>
        </r>
      </text>
    </comment>
    <comment ref="N6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Aplica para Riesgos de Seguiridad Digital, ejemplos:
- Modificación no autorizada
En función de esta se determinan la probabilidad y el impacto del riesgo, no sobre las vulnerabilidades 7 causas.</t>
        </r>
      </text>
    </comment>
    <comment ref="O6" authorId="1" shapeId="0">
      <text>
        <r>
          <rPr>
            <b/>
            <sz val="9"/>
            <color indexed="81"/>
            <rFont val="Tahoma"/>
            <family val="2"/>
          </rPr>
          <t>William Otálora: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Enuncie las consecuencias más importantes de la materialización del riesgo.
¿que pasa si se materializa el riesgo?</t>
        </r>
      </text>
    </comment>
    <comment ref="V7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Si el riesgo tiene más controles, adicionar lineas intermedias  para que se pueda hacer el promedio en la </t>
        </r>
        <r>
          <rPr>
            <b/>
            <sz val="9"/>
            <color indexed="81"/>
            <rFont val="Tahoma"/>
            <family val="2"/>
          </rPr>
          <t>valoración de los controles</t>
        </r>
        <r>
          <rPr>
            <sz val="9"/>
            <color indexed="81"/>
            <rFont val="Tahoma"/>
            <family val="2"/>
          </rPr>
          <t xml:space="preserve"> de forma automática  </t>
        </r>
      </text>
    </comment>
    <comment ref="W7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Seleccionar
</t>
        </r>
      </text>
    </comment>
    <comment ref="AE7" authorId="2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calcula automáticamente (suma) valor de las respuestas</t>
        </r>
      </text>
    </comment>
    <comment ref="AF7" authorId="3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Seleccionar de acuerdo a:
Fuerte = si el valor del diseño está entre 96 y 100
Moderado = si el valor del diseño está entre 86 y 95
Débil = si el valor del diseño es menor a 85</t>
        </r>
      </text>
    </comment>
    <comment ref="AG7" authorId="4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Seleccionar de acuerdo a:
Fuerte = si el control se ejecuta siempre
Moderado = si el control se ejecuta algunas veces
Débil = si el control no se ejecuta</t>
        </r>
      </text>
    </comment>
    <comment ref="AH7" authorId="5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Valorar de acuerdo a la tabla solidez individual de cada control en la hoja "Solidez de los controles" comparando las dos columnas anteriores, donde por ejemplo:
valor es 100 = si es fuerte el diseño y fuerte la ejecución del control
valor es 50 = si lal combinación es fuerte + moderado, o moderado+ fuerte, o moderado + moderado.
Para todas las demás combinaciones el valor es 0 (cero)</t>
        </r>
      </text>
    </comment>
    <comment ref="AI7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Dato automático.
Calcula el promedio para los controles</t>
        </r>
      </text>
    </comment>
    <comment ref="AJ7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la tabla en hoja "Solidez de los controles"  de acuerdo a la tabla de calificación de solidez de conjunto de cotroles de acuerdo al valor promedio obtenido de los controles en la columna anterior:
Fuerte si el promedio es 100
Moderado si el valor esta entre 50 y 99
Débil si el valor es menor a 50</t>
        </r>
      </text>
    </comment>
    <comment ref="AK7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si el control afecta la probabilidad, el impacto o ambos. 
Los controles preventivos, afectan la probabilidad directamente; algunos de ellos al detener el proceso indirectamente afectan el impacto. Las pólizas son una forma de control preventivo y afectan directamente el impacto si se materializa el riesgo.</t>
        </r>
      </text>
    </comment>
    <comment ref="P8" authorId="0" shapeId="0">
      <text>
        <r>
          <rPr>
            <b/>
            <sz val="8"/>
            <color indexed="81"/>
            <rFont val="Tahoma"/>
            <family val="2"/>
          </rPr>
          <t>William Otalora:</t>
        </r>
        <r>
          <rPr>
            <sz val="8"/>
            <color indexed="81"/>
            <rFont val="Tahoma"/>
            <family val="2"/>
          </rPr>
          <t xml:space="preserve">
Valorar de acuerdo a los criterios definidos en la hoja "Mapa Inherente" y  seleccionar del listado</t>
        </r>
      </text>
    </comment>
    <comment ref="Q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 el número de acuerdo al número de la probabilidad</t>
        </r>
      </text>
    </comment>
    <comment ref="R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del listado, de acuerdo al tipo de riesgo, y al mayor impacto.
Puede consultar la hoja "Valoración Impacto" para seleccionardel listado de acuerdo si es de proceso o de seguridad digital.</t>
        </r>
      </text>
    </comment>
    <comment ref="S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de acuerdo a la escala de tipo de impacto</t>
        </r>
      </text>
    </comment>
    <comment ref="T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de acuerdo al número del impacto</t>
        </r>
      </text>
    </comment>
    <comment ref="U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resultado es</t>
        </r>
        <r>
          <rPr>
            <b/>
            <sz val="9"/>
            <color indexed="81"/>
            <rFont val="Tahoma"/>
            <family val="2"/>
          </rPr>
          <t xml:space="preserve"> automático</t>
        </r>
      </text>
    </comment>
    <comment ref="X8" authorId="0" shapeId="0">
      <text>
        <r>
          <rPr>
            <b/>
            <sz val="8"/>
            <color indexed="81"/>
            <rFont val="Tahoma"/>
            <family val="2"/>
          </rPr>
          <t>William Otalora:</t>
        </r>
        <r>
          <rPr>
            <sz val="8"/>
            <color indexed="81"/>
            <rFont val="Tahoma"/>
            <family val="2"/>
          </rPr>
          <t xml:space="preserve">
A</t>
        </r>
        <r>
          <rPr>
            <sz val="9"/>
            <color indexed="81"/>
            <rFont val="Tahoma"/>
            <family val="2"/>
          </rPr>
          <t>signe este valor de acuerdo a la respuesta</t>
        </r>
      </text>
    </comment>
    <comment ref="AM8" authorId="0" shapeId="0">
      <text>
        <r>
          <rPr>
            <b/>
            <sz val="8"/>
            <color indexed="81"/>
            <rFont val="Tahoma"/>
            <family val="2"/>
          </rPr>
          <t>William Hernan Otalora Cabanzo:</t>
        </r>
        <r>
          <rPr>
            <sz val="8"/>
            <color indexed="81"/>
            <rFont val="Tahoma"/>
            <family val="2"/>
          </rPr>
          <t xml:space="preserve">
Seleccionar de acuerdo a la nueva ubicación del riesgo (Residual) teniendo en cuenta el desplazamiento de acuerdo a la  aplicación de la tabla de desplazamiento en la valoración del riesgo despues de controles. Ver hoja "Solides de Controles"</t>
        </r>
      </text>
    </comment>
    <comment ref="AN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acuerdo al número de la probabilidad</t>
        </r>
      </text>
    </comment>
    <comment ref="AO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Seleccionar de acuerdo a la nueva ubicación del riesgo (Residual) teniendo en cuenta el desplazamiento de acuerdo a la valoración de controles</t>
        </r>
      </text>
    </comment>
    <comment ref="AP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acuerdo al número del impacto</t>
        </r>
      </text>
    </comment>
    <comment ref="AQ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Resultado es automático
</t>
        </r>
      </text>
    </comment>
    <comment ref="AT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Definir fechas inicial y final de la actividad</t>
        </r>
      </text>
    </comment>
    <comment ref="AV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Identificadar las acciones que se van a desarrollar respecto a los controles, de acuerdo con la politica de trátamiento del riesgo seleccionada; ejemplos de acciones:
- Implementar nuevos controles en el proceso
- Implementar Software
- Implementar listas de chequeo
- Contratar polizas de seguro
- Capacitar al personal 
Las acciones estan relacionadas con las causas del riesgo y las estrategias que se pueden derivar del análisis DOFA, ejemplo:
Causa (debilidad): Desactualización de la base de datos de contratación.
Acción (estrategia): D2O1: Adquirir software para mantener actualizada la base de datos de proveedores y el registro de contrataciones. </t>
        </r>
      </text>
    </comment>
    <comment ref="AZ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Evidencia de la acción:
</t>
        </r>
        <r>
          <rPr>
            <sz val="8"/>
            <color indexed="81"/>
            <rFont val="Tahoma"/>
            <family val="2"/>
          </rPr>
          <t>- Ficha del procedimiento actualizada en el SIG y comunicada a los responsables del proceso
- Software implementado
- Formato diseñado e implementado
- Capacitación realizada a los responsables del proceso (listas de asistencia)
entre otros.</t>
        </r>
      </text>
    </comment>
    <comment ref="BA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Eficacia:
Indice de cumplimiento de actividades (cumplidas/ programadas) x 100
Efectividad:
Efectividad del plan de manejo de riesos
((# de casos de desabastecimiento presentados periodo actual - # de casos de desabastecimiento presentados periodo anterior) / # de casos de desabastecimiento presentados periodo anterior) x 100</t>
        </r>
      </text>
    </comment>
    <comment ref="BB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Fecha en que se va a hacer el monitoreo y revisión por parte de los lideres de proceso con el apoyo del profesional SDO</t>
        </r>
      </text>
    </comment>
    <comment ref="BC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Acción de verificación, monitoreo y revisión
información que debe ser reportada en el </t>
        </r>
        <r>
          <rPr>
            <b/>
            <sz val="9"/>
            <color indexed="81"/>
            <rFont val="Tahoma"/>
            <family val="2"/>
          </rPr>
          <t>SIG</t>
        </r>
        <r>
          <rPr>
            <sz val="9"/>
            <color indexed="81"/>
            <rFont val="Tahoma"/>
            <family val="2"/>
          </rPr>
          <t xml:space="preserve"> en el</t>
        </r>
        <r>
          <rPr>
            <b/>
            <sz val="9"/>
            <color indexed="81"/>
            <rFont val="Tahoma"/>
            <family val="2"/>
          </rPr>
          <t xml:space="preserve"> "Menú Seguimiento"</t>
        </r>
      </text>
    </comment>
    <comment ref="BD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El responsable del monitoreo es el líder del proceso (cargo), reporta en el SIG</t>
        </r>
      </text>
    </comment>
    <comment ref="BE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Está relacionada con el cumplimiento de las acciones asociadas al control que fueron establecidas.
Nivel de cumplimiento.
Ej: Número de fichas del proceso revisadas y ajustadas / Número de fichas del proceso.
Ej: porcentaje de cumplimiento de la acción implementar software.</t>
        </r>
      </text>
    </comment>
  </commentList>
</comments>
</file>

<file path=xl/comments2.xml><?xml version="1.0" encoding="utf-8"?>
<comments xmlns="http://schemas.openxmlformats.org/spreadsheetml/2006/main">
  <authors>
    <author>William Hernan Otalora Cabanzo</author>
    <author>-user</author>
    <author>tc={92AB8CB5-D4F2-4D3F-A7FA-B54C641C01A1}</author>
    <author>tc={76BD5CC5-ADE1-457B-B7A3-6E41E0DBC1E2}</author>
    <author>tc={0D12757F-50E4-409D-B4D2-FFAC8EF06C20}</author>
    <author>tc={170EB625-6C30-447E-A190-BCF147BF0F18}</author>
  </authors>
  <commentList>
    <comment ref="BK5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Identificar la acción que se va a realizar en caso de que el riesgo se materialice; ejemplos:
- Convocar en forma extraordinaria un comité Institucional de coordinación de control interno para analizar y aplicar medidas inmediatas que, dentro de la legalidad, permitan el reabastecimiento inmediato de bienes y servicios.
- Iniciar la investigación disciplinaria, fiscal o remitir a las instancias correspondientes para el proceso penal.
-  Iniciar proceso para que se haga efectiva la póliza contratada que permite mitigar el impacto del riesgo.</t>
        </r>
      </text>
    </comment>
    <comment ref="BL5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acuedo a la política de tratamiento del riesgo del MEN
</t>
        </r>
      </text>
    </comment>
    <comment ref="D6" authorId="1" shapeId="0">
      <text>
        <r>
          <rPr>
            <b/>
            <sz val="9"/>
            <color indexed="81"/>
            <rFont val="Tahoma"/>
            <family val="2"/>
          </rPr>
          <t>William Otalora:</t>
        </r>
        <r>
          <rPr>
            <sz val="9"/>
            <color indexed="81"/>
            <rFont val="Tahoma"/>
            <family val="2"/>
          </rPr>
          <t xml:space="preserve">
Registrar el objetivo del Proceso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Identifique las debilidades y amenazas (análisis de contexto) que son posibles causas del riesgo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de acuerdo con el contexto al cual pertenece la causa
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Applica para Riesgos de Seguridad Digital, Ejemplo:
- base de datos SIMAT
- Base de datos de nómina</t>
        </r>
      </text>
    </comment>
    <comment ref="N6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Aplica para Riesgos de Seguiridad Digital, ejemplos:
- Modificación no autorizada
En función de esta se determinan la probabilidad y el impacto del riesgo, no sobre las vulnerabilidades 7 causas.</t>
        </r>
      </text>
    </comment>
    <comment ref="O6" authorId="1" shapeId="0">
      <text>
        <r>
          <rPr>
            <b/>
            <sz val="9"/>
            <color indexed="81"/>
            <rFont val="Tahoma"/>
            <family val="2"/>
          </rPr>
          <t>William Otálora: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Enuncie las consecuencias más importantes de la materialización del riesgo.
¿que pasa si se materializa el riesgo?</t>
        </r>
      </text>
    </comment>
    <comment ref="AO7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Si el riesgo tiene más controlesl, adicionar lineas intermedias  para que se pueda hacer el promedio en la </t>
        </r>
        <r>
          <rPr>
            <b/>
            <sz val="9"/>
            <color indexed="81"/>
            <rFont val="Tahoma"/>
            <family val="2"/>
          </rPr>
          <t>valoración de los controles</t>
        </r>
        <r>
          <rPr>
            <sz val="9"/>
            <color indexed="81"/>
            <rFont val="Tahoma"/>
            <family val="2"/>
          </rPr>
          <t xml:space="preserve"> de forma automática  </t>
        </r>
      </text>
    </comment>
    <comment ref="AP7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Seleccionar
</t>
        </r>
      </text>
    </comment>
    <comment ref="AX7" authorId="2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calcula automáticamente (suma) valor de las respuestas</t>
        </r>
      </text>
    </comment>
    <comment ref="AY7" authorId="3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Seleccionar de acuerdo a:
Fuerte = si el valor del diseño está entre 96 y 100
Moderado = si el valor del diseño está entre 86 y 95
Débil = si el valor del diseño es menor a 85</t>
        </r>
      </text>
    </comment>
    <comment ref="AZ7" authorId="4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Seleccionar de acuerdo a:
Fuerte = si el control se ejecuta siempre
Moderado = si el control se ejecuta algunas veces
Débil = si el control no se ejecuta</t>
        </r>
      </text>
    </comment>
    <comment ref="BA7" authorId="5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Valorar de acuerdo a la tabla solidez individual de cada control en la hoja "Solidez de los controles" comparando las dos columnas anteriores, donde por ejemplo:
valor es 100 = si es fuerte el diseño y fuerte la ejecución del control
valor es 50 = si lal combinación es fuerte + moderado, o moderado+ fuerte, o moderado + moderado.
Para todas las demás combinaciones el valor es 0 (cero)</t>
        </r>
      </text>
    </comment>
    <comment ref="BB7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Dato automático.
Calcula el promedio para los controles</t>
        </r>
      </text>
    </comment>
    <comment ref="BC7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la tabla en hoja "Solidez de los controles"  de acuerdo a la tabla de calificación de solidez de conjunto de cotroles de acuerdo al valor promedio obtenido de los controles en la columna anterior:
Fuerte si el promedio es 100
Moderado si el valor esta entre 50 y 99
Débil si el valor es menor a 50</t>
        </r>
      </text>
    </comment>
    <comment ref="BD7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si el control afecta la probabilidad, el impacto o ambos. 
Los controles preventivos, afectan la probabilidad directamente; algunos de ellos al detener el proceso indirectamente afectan el impacto. Las pólizas son una forma de control preventivo y afectan directamente el impacto si se materializa el riesgo.</t>
        </r>
      </text>
    </comment>
    <comment ref="P8" authorId="0" shapeId="0">
      <text>
        <r>
          <rPr>
            <b/>
            <sz val="8"/>
            <color indexed="81"/>
            <rFont val="Tahoma"/>
            <family val="2"/>
          </rPr>
          <t>William Otalora:</t>
        </r>
        <r>
          <rPr>
            <sz val="8"/>
            <color indexed="81"/>
            <rFont val="Tahoma"/>
            <family val="2"/>
          </rPr>
          <t xml:space="preserve">
Valorar de acuerdo a los criterios definidos en la hoja "Mapa Inherente" y  seleccionar del listado</t>
        </r>
      </text>
    </comment>
    <comment ref="Q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 el número de acuerdo al número de la probabilidad</t>
        </r>
      </text>
    </comment>
    <comment ref="R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Escriba 1   en cada una de las celdas
si la respuesta es afirmativa para cada una de las preguntas</t>
        </r>
      </text>
    </comment>
    <comment ref="AL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no es necesario modificarlo,.
Cambia automaticamente con las respuestas dadas a las 19
 preguntas.</t>
        </r>
      </text>
    </comment>
    <comment ref="AM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de acuerdo al número del impacto</t>
        </r>
      </text>
    </comment>
    <comment ref="AN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resultado es</t>
        </r>
        <r>
          <rPr>
            <b/>
            <sz val="9"/>
            <color indexed="81"/>
            <rFont val="Tahoma"/>
            <family val="2"/>
          </rPr>
          <t xml:space="preserve"> automático</t>
        </r>
      </text>
    </comment>
    <comment ref="AQ8" authorId="0" shapeId="0">
      <text>
        <r>
          <rPr>
            <b/>
            <sz val="8"/>
            <color indexed="81"/>
            <rFont val="Tahoma"/>
            <family val="2"/>
          </rPr>
          <t>William Otalora:</t>
        </r>
        <r>
          <rPr>
            <sz val="8"/>
            <color indexed="81"/>
            <rFont val="Tahoma"/>
            <family val="2"/>
          </rPr>
          <t xml:space="preserve">
A</t>
        </r>
        <r>
          <rPr>
            <sz val="9"/>
            <color indexed="81"/>
            <rFont val="Tahoma"/>
            <family val="2"/>
          </rPr>
          <t>signe este valor de acuerdo a la respuesta</t>
        </r>
      </text>
    </comment>
    <comment ref="BF8" authorId="0" shapeId="0">
      <text>
        <r>
          <rPr>
            <b/>
            <sz val="8"/>
            <color indexed="81"/>
            <rFont val="Tahoma"/>
            <family val="2"/>
          </rPr>
          <t>William Hernan Otalora Cabanzo:</t>
        </r>
        <r>
          <rPr>
            <sz val="8"/>
            <color indexed="81"/>
            <rFont val="Tahoma"/>
            <family val="2"/>
          </rPr>
          <t xml:space="preserve">
Seleccionar de acuerdo a la nueva ubicación del riesgo (Residual) teniendo en cuenta el desplazamiento de acuerdo a la  aplicación de la tabla de desplazamiento en la valoración del riesgo despues de controles. Ver hoja "Solides de Controles"</t>
        </r>
      </text>
    </comment>
    <comment ref="BG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acuerdo al número de la probabilidad</t>
        </r>
      </text>
    </comment>
    <comment ref="BH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Seleccionar de acuerdo a la nueva ubicación del riesgo (Residual) teniendo en cuenta el desplazamiento de acuerdo a la valoración de controles</t>
        </r>
      </text>
    </comment>
    <comment ref="BI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acuerdo al número del impacto</t>
        </r>
      </text>
    </comment>
    <comment ref="BJ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Resultado es automático
</t>
        </r>
      </text>
    </comment>
    <comment ref="BM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Definir fechas inicial y final de la actividad</t>
        </r>
      </text>
    </comment>
    <comment ref="BO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Identificadar las acciones que se van a desarrollar respecto a los controles, de acuerdo con la politica de trátamiento del riesgo seleccionada; ejemplos de acciones:
- Implementar nuevos controles en el proceso
- Implementar Software
- Implementar listas de chequeo
- Contratar polizas de seguro
- Capacitar al personal 
Las acciones estan relacionadas con las causas del riesgo y las estrategias que se pueden derivar del análisis DOFA, ejemplo:
Causa (debilidad): Desactualización de la base de datos de contratación.
Acción (estrategia): D2O1: Adquirir software para mantener actualizada la base de datos de proveedores y el registro de contrataciones. </t>
        </r>
      </text>
    </comment>
    <comment ref="BS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Evidencia de la acción:
</t>
        </r>
        <r>
          <rPr>
            <sz val="8"/>
            <color indexed="81"/>
            <rFont val="Tahoma"/>
            <family val="2"/>
          </rPr>
          <t>- Ficha del procedimiento actualizada en el SIG y comunicada a los responsables del proceso
- Software implementado
- Formato diseñado e implementado
- Capacitación realizada a los responsables del proceso (listas de asistencia)
entre otros.</t>
        </r>
      </text>
    </comment>
    <comment ref="BT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Eficacia:
Indice de cumplimiento de actividades (cumplidas/ programadas) x 100
Efectividad:
Efectividad del plan de manejo de riesos
((# de casos de desabastecimiento presentados periodo actual - # de casos de desabastecimiento presentados periodo anterior) / # de casos de desabastecimiento presentados periodo anterior) x 100</t>
        </r>
      </text>
    </comment>
    <comment ref="BU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Fecha en que se va a hacer el monitoreo y revisión por parte de los lideres de proceso con el apoyo del profesional SDO</t>
        </r>
      </text>
    </comment>
    <comment ref="BV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Acción de verificación, monitoreo y revisión
información</t>
        </r>
      </text>
    </comment>
    <comment ref="BW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El responsable del monitoreo es el líder del proceso (cargo), reporta en el SIG</t>
        </r>
      </text>
    </comment>
    <comment ref="BX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Está relacionada con el cumplimiento de las acciones asociadas al control que fueron establecidas.
Nivel de cumplimiento.
Ej: Número de fichas del proceso revisadas y ajustadas / Número de fichas del proceso.
Ej: porcentaje de cumplimiento de la acción implementar software.</t>
        </r>
      </text>
    </comment>
  </commentList>
</comments>
</file>

<file path=xl/sharedStrings.xml><?xml version="1.0" encoding="utf-8"?>
<sst xmlns="http://schemas.openxmlformats.org/spreadsheetml/2006/main" count="745" uniqueCount="439">
  <si>
    <t>Tipo de Impacto</t>
  </si>
  <si>
    <t>Bajo</t>
  </si>
  <si>
    <t>Alto</t>
  </si>
  <si>
    <t>No.</t>
  </si>
  <si>
    <t>Moderado</t>
  </si>
  <si>
    <t>ASESORÓ:</t>
  </si>
  <si>
    <t>Preventivo</t>
  </si>
  <si>
    <t>No</t>
  </si>
  <si>
    <t>Si</t>
  </si>
  <si>
    <t>Estratégico</t>
  </si>
  <si>
    <t>Operativo</t>
  </si>
  <si>
    <t>Consecuencias</t>
  </si>
  <si>
    <t>Probabilidad</t>
  </si>
  <si>
    <t>Impacto</t>
  </si>
  <si>
    <t>tipo de riesgo</t>
  </si>
  <si>
    <t>Cumplimiento</t>
  </si>
  <si>
    <t>Financiero</t>
  </si>
  <si>
    <t>Tecnológico</t>
  </si>
  <si>
    <t>factor de riesgo externo</t>
  </si>
  <si>
    <t>Político</t>
  </si>
  <si>
    <t>Ambiental</t>
  </si>
  <si>
    <t>factor de riesgo interno</t>
  </si>
  <si>
    <t>probabilidad</t>
  </si>
  <si>
    <t>impacto</t>
  </si>
  <si>
    <t>Probable</t>
  </si>
  <si>
    <t>Casi seguro</t>
  </si>
  <si>
    <t>Posible</t>
  </si>
  <si>
    <t>Improbable</t>
  </si>
  <si>
    <t>Catastrófico</t>
  </si>
  <si>
    <t>Mayor</t>
  </si>
  <si>
    <t>Menor</t>
  </si>
  <si>
    <t>riesgo inherente</t>
  </si>
  <si>
    <t xml:space="preserve">Extremo </t>
  </si>
  <si>
    <t>tipo de control</t>
  </si>
  <si>
    <t>Detectivo</t>
  </si>
  <si>
    <t>Extremo</t>
  </si>
  <si>
    <t>política de manejo</t>
  </si>
  <si>
    <t>Aceptar el riesgo</t>
  </si>
  <si>
    <t>requiere plan de mejoramiento</t>
  </si>
  <si>
    <t>Evitar el riesgo</t>
  </si>
  <si>
    <t>N.A.</t>
  </si>
  <si>
    <t>IMPACTO</t>
  </si>
  <si>
    <t>PROBABILIDAD</t>
  </si>
  <si>
    <t>Mapa de Riesgo Inherente</t>
  </si>
  <si>
    <t>Mapa de Riesgo Residual</t>
  </si>
  <si>
    <t>Seguridad y Salud en el Trabajo</t>
  </si>
  <si>
    <t>Proceso</t>
  </si>
  <si>
    <t>Objetivo</t>
  </si>
  <si>
    <t>Riesgo</t>
  </si>
  <si>
    <t>Análisis del Riesgo</t>
  </si>
  <si>
    <t>RIESGO INHERENTE</t>
  </si>
  <si>
    <t>Controles Existentes</t>
  </si>
  <si>
    <t>Tipo de Control</t>
  </si>
  <si>
    <t>RIESGO RESIDUAL</t>
  </si>
  <si>
    <t xml:space="preserve">Acciones Asociadas a los Controles </t>
  </si>
  <si>
    <t>¿Afectar al grupo de funcionarios del proceso?</t>
  </si>
  <si>
    <t>¿Afectar el cumplimiento de metas y objetivos de la dependencia?</t>
  </si>
  <si>
    <t>¿Afectar el cumplimiento de misión de la Entidad?</t>
  </si>
  <si>
    <t>¿Afectar el cumplimiento de la misión del sector al que pertenece la Entidad?</t>
  </si>
  <si>
    <t>¿Generar pérdida de confianza de la Entidad, afectando su reputación?</t>
  </si>
  <si>
    <t>¿Generar pérdida de recursos económicos?</t>
  </si>
  <si>
    <t>¿Afectar la generación de los productos o la prestación de servicios?</t>
  </si>
  <si>
    <t>¿Dar lugar al detrimento de calidad de vida de la comunidad por la pérdida
del bien o servicios o los recursos públicos?</t>
  </si>
  <si>
    <t>¿Generar pérdida de información de la Entidad?</t>
  </si>
  <si>
    <t>¿Generar intervención de los órganos de control, de la Fiscalía, u otro ente?</t>
  </si>
  <si>
    <t>¿Dar lugar a procesos sancionatorios?</t>
  </si>
  <si>
    <t>¿Dar lugar a procesos disciplinarios?</t>
  </si>
  <si>
    <t>¿Dar lugar a procesos fiscales?</t>
  </si>
  <si>
    <t>¿Dar lugar a procesos penales?</t>
  </si>
  <si>
    <t>¿Generar pérdida de credibilidad del sector?</t>
  </si>
  <si>
    <t>¿Ocasionar lesiones físicas o pérdida de vidas humanas?</t>
  </si>
  <si>
    <t>¿Afectar la imagen regional?</t>
  </si>
  <si>
    <t>¿Afectar la imagen nacional?</t>
  </si>
  <si>
    <t>Total</t>
  </si>
  <si>
    <t>Zona de Riesgo</t>
  </si>
  <si>
    <t>Acciones</t>
  </si>
  <si>
    <t>Fecha</t>
  </si>
  <si>
    <t>Indicador</t>
  </si>
  <si>
    <t>IDENTIFICACIÓN DEL RIESGO</t>
  </si>
  <si>
    <t>VALORACIÓN DEL RIESGO</t>
  </si>
  <si>
    <t xml:space="preserve">Política de Manejo del Riesgo
</t>
  </si>
  <si>
    <t xml:space="preserve"> Descripción</t>
  </si>
  <si>
    <t>Tipo</t>
  </si>
  <si>
    <t>Calificación Probabilidad</t>
  </si>
  <si>
    <t>Calificación Impacto</t>
  </si>
  <si>
    <t>Nueva calificación de Probabilidad</t>
  </si>
  <si>
    <t>Nueva calificación de Impacto</t>
  </si>
  <si>
    <t>3. Posible</t>
  </si>
  <si>
    <t>4. Mayor</t>
  </si>
  <si>
    <t>2. Improbable</t>
  </si>
  <si>
    <t>Casi seguro
5</t>
  </si>
  <si>
    <t>Probable
4</t>
  </si>
  <si>
    <t>Posible
3</t>
  </si>
  <si>
    <t>R1</t>
  </si>
  <si>
    <t>Improbable
2</t>
  </si>
  <si>
    <t>R2</t>
  </si>
  <si>
    <t>1
Insignificante</t>
  </si>
  <si>
    <t>calificacion probabilidad</t>
  </si>
  <si>
    <t>calificacion Impacto</t>
  </si>
  <si>
    <t>Tipo de impacto</t>
  </si>
  <si>
    <t>5. Casi seguro</t>
  </si>
  <si>
    <t>5. Catastrófico</t>
  </si>
  <si>
    <t>4. Probable</t>
  </si>
  <si>
    <t>3. Moderado</t>
  </si>
  <si>
    <t>2. Menor</t>
  </si>
  <si>
    <t>1. Insignificante</t>
  </si>
  <si>
    <t>Fecha Inicial</t>
  </si>
  <si>
    <t>Fecha final</t>
  </si>
  <si>
    <t>Meta</t>
  </si>
  <si>
    <t>Unidad Medida</t>
  </si>
  <si>
    <t>Plan de Contingencia
Frente a la Materialización del Riesgo</t>
  </si>
  <si>
    <t>Corrupción</t>
  </si>
  <si>
    <t>Causas / Vulnerabilidades</t>
  </si>
  <si>
    <t>El control ayuda a disminuir (directa / indirectamente)</t>
  </si>
  <si>
    <t>Directamenta</t>
  </si>
  <si>
    <t>Indirectamenta</t>
  </si>
  <si>
    <t>Directamente</t>
  </si>
  <si>
    <t>Indirectamente</t>
  </si>
  <si>
    <t>No disminuye</t>
  </si>
  <si>
    <t>Reducir el riesgo</t>
  </si>
  <si>
    <t>Compartir el riesgo</t>
  </si>
  <si>
    <t>Activo
(Seguridad Digital)</t>
  </si>
  <si>
    <t>Amenaza
(Seguridad Digital)</t>
  </si>
  <si>
    <t>Gerencial</t>
  </si>
  <si>
    <t>Imagen / Reputacional</t>
  </si>
  <si>
    <t>Seguridad Digital</t>
  </si>
  <si>
    <t>15  oportuna</t>
  </si>
  <si>
    <t>15 adecuado</t>
  </si>
  <si>
    <t>15 asignado</t>
  </si>
  <si>
    <t>15 confiable</t>
  </si>
  <si>
    <t>15 se investiga y resuelve</t>
  </si>
  <si>
    <t>10 completa
5 incompleta</t>
  </si>
  <si>
    <t>Actividad</t>
  </si>
  <si>
    <t>Soporte / Registro</t>
  </si>
  <si>
    <t>Económico y Financiero</t>
  </si>
  <si>
    <t>Social y Cultural</t>
  </si>
  <si>
    <t>Legal y Reglamentario</t>
  </si>
  <si>
    <t>Personal</t>
  </si>
  <si>
    <t>Financieros</t>
  </si>
  <si>
    <t>Procesos</t>
  </si>
  <si>
    <t>Estratégicos</t>
  </si>
  <si>
    <t>Tecnología</t>
  </si>
  <si>
    <t>Comunicación Interna</t>
  </si>
  <si>
    <t>Contexto del Proceso</t>
  </si>
  <si>
    <t>Contexto de proceso</t>
  </si>
  <si>
    <t>Contexto
Externo</t>
  </si>
  <si>
    <t>Contexto
Interno</t>
  </si>
  <si>
    <t>Diseño del proceso</t>
  </si>
  <si>
    <t>Interacciones con otros procesos</t>
  </si>
  <si>
    <t>Transversalidad</t>
  </si>
  <si>
    <t>Procedimientos asociados</t>
  </si>
  <si>
    <t>Responsables del proceso</t>
  </si>
  <si>
    <t>Comunicación entre procesos</t>
  </si>
  <si>
    <t>Activos de seguridad digital del proceso</t>
  </si>
  <si>
    <t>Establecimiento del Contexto</t>
  </si>
  <si>
    <t>Evaluación  del Riesgo</t>
  </si>
  <si>
    <t>1. Rara vez</t>
  </si>
  <si>
    <t>4. Incumplimiento en las metas y objetivos institucionales afectando el cumplimiento en las metas de gobierno.</t>
  </si>
  <si>
    <t>5. Credibilidad o imagen / Imagen institucional afectada en el orden nacional o regional por actos o hechos de corrupción comprobados.</t>
  </si>
  <si>
    <t>4. Credibilidad o imagen / Imagen institucional afectada en el orden nacional o regional por incumplimientos en la prestación del servicio a los usuarios o ciudadanos.</t>
  </si>
  <si>
    <t>3. Credibilidad o imagen / Imagen institucional afectada en el orden nacional o regional por retrasos en la prestación del servicio a los usuarios o ciudadanos.</t>
  </si>
  <si>
    <t>2. Credibilidad o imagen / Imagen institucional afectada localmente por retrasos en la prestación del servicio a los usuarios o ciudadanos</t>
  </si>
  <si>
    <t>1. Credibilidad o imagen / No se afecta la imagen institucional de forma significativa.</t>
  </si>
  <si>
    <t>5. Legal / Intervención por parte de un ente de control u otro ente regulador.</t>
  </si>
  <si>
    <t>3. Legal / Investigaciones penales, fiscales o disciplinarias.</t>
  </si>
  <si>
    <t>2. Legal / Reclamaciones o quejas de los usuarios, que implican investigaciones internas disciplinarias.</t>
  </si>
  <si>
    <t>5. Operativo / Interrupción de las operaciones de la entidad por más de cinco (5) días.</t>
  </si>
  <si>
    <t>4. Operativo / Interrupción de las operaciones de la entidad por más de dos (2) días.</t>
  </si>
  <si>
    <t>3. Operativo / Interrupción de las operaciones de la entidad por un (1) día.</t>
  </si>
  <si>
    <t>2. Operativo / Interrupción de las operaciones de la entidad por algunas horas.</t>
  </si>
  <si>
    <t>1. Operativo / No hay interrupción de las operaciones de la entidad.</t>
  </si>
  <si>
    <t>4. Legal / Sanción por parte del ente de control u otro ente regulador.</t>
  </si>
  <si>
    <t xml:space="preserve">1. Legal / No se generan sanciones económicas o administrativas. </t>
  </si>
  <si>
    <t>5. Ambientales/Alteraciones catastróficas en el ambiente</t>
  </si>
  <si>
    <t xml:space="preserve">4. Ambientales/Alteraciones significativas o sanciones </t>
  </si>
  <si>
    <t>3. Ambientales/Alteraciones importante o quejas de la comunidad</t>
  </si>
  <si>
    <t>2. Ambientales/Cambios leves en el ambiente</t>
  </si>
  <si>
    <t>1. Ambientales/No genera consecuencias</t>
  </si>
  <si>
    <t>5. Seguridad y Salud en el Trabajo/Una o más fatalidades</t>
  </si>
  <si>
    <t>4. Seguridad y Salud en el Trabajo/Incapacidad total, permanente</t>
  </si>
  <si>
    <t>3. Seguridad y Salud en el Trabajo/Incapacidad parcial, permanente   &gt; a 10 días</t>
  </si>
  <si>
    <t>2. Seguridad y Salud en el Trabajo/Incapacidad temporal entre 1 y 10 días</t>
  </si>
  <si>
    <t>1. Seguridad y Salud en el Trabajo/Lesión leve o menor</t>
  </si>
  <si>
    <t>5. Disponibilidad Información / Pérdida de información crítica para la entidad que no se puede recuperar.</t>
  </si>
  <si>
    <t>4. Disponibilidad Información / Pérdida de información crítica que puede ser recuperada de forma parcial o incompleta.</t>
  </si>
  <si>
    <t>3. Disponibilidad Información / Inoportunidad en la información, ocasionando retrasos en la atención a los usuarios.</t>
  </si>
  <si>
    <t>2. Disponibilidad Información / Menor</t>
  </si>
  <si>
    <t>1. Disponibilidad Información / Insignificante</t>
  </si>
  <si>
    <t>5. Confidencialidad de información/Catastrófico</t>
  </si>
  <si>
    <t>4. Confidencialidad de información/Mayor</t>
  </si>
  <si>
    <t>3. Confidencialidad de información/Moderado</t>
  </si>
  <si>
    <t>2. Confidencialidad de información/Menor</t>
  </si>
  <si>
    <t>1. Confidencialidad de información/Insignificante</t>
  </si>
  <si>
    <t>5. Integridad Información/Catastrófico</t>
  </si>
  <si>
    <t>4. Integridad Información/Mayor</t>
  </si>
  <si>
    <t>3. Integridad Información/Moderado</t>
  </si>
  <si>
    <t>2. Integridad Información/Menor</t>
  </si>
  <si>
    <t>1. Integridad Información/Insignificante</t>
  </si>
  <si>
    <t>5. Incumplimiento en las metas y objetivos institucionales afectando de forma grave la ejecución presupuestal.</t>
  </si>
  <si>
    <t>NIVEL</t>
  </si>
  <si>
    <t xml:space="preserve"> - Interrupción de las operaciones de la entidad por más de cinco (5) días.
- Intervención por parte de un ente de control u otro ente regulador.
- Pérdida de información crítica para la entidad que no se puede recuperar.
- Incumplimiento en las metas y objetivos institucionales afectando de forma grave la ejecución presupuestal.
- Imagen institucional afectada en el orden nacional o regional por actos o hechos de corrupción comprobados.</t>
  </si>
  <si>
    <t xml:space="preserve"> - Interrupción de las operaciones de la entidad por un (1) día.
- Reclamaciones o quejas de los usuarios que podrían implicar una denuncia ante los entes reguladores o una demanda de largo alcance para la entidad.
- Inoportunidad en la información, ocasionando retrasos en la atención a los usuarios.
- Reproceso de actividades y aumento de carga operativa.
- Imagen institucional afectada en el orden nacional o regional por retrasos en la prestación del servicio a los usuarios o ciudadanos.
- Investigaciones penales, fiscales o disciplinarias.</t>
  </si>
  <si>
    <t>IMPACTO CUANTITATIVO</t>
  </si>
  <si>
    <t>IMPACTO CUALITATIVO</t>
  </si>
  <si>
    <t xml:space="preserve"> - Impacto que afecte la ejecución presupuestal en un valor ≥50%.
- Pérdida de cobertura en la prestación de los servicios de la entidad ≥50%.
- Pago de indemnizaciones a terceros por acciones legales que pueden afectar el presupuesto total de la entidad en un valor ≥50%.
- Pago de sanciones económicas por incumplimiento en la normatividad aplicable ante un ente regulador, las cuales afectan en un valor ≥50% del presupuesto general de la entidad.</t>
  </si>
  <si>
    <t xml:space="preserve"> - Impacto que afecte la ejecución presupuestal en un valor ≥20%.
- Pérdida de cobertura en la prestación de los servicios de la entidad ≥20%.
- Pago de indemnizaciones a terceros por acciones legales que pueden afectar el presupuesto total de la entidad en un valor ≥20%.
- Pago de sanciones económicas por incumplimiento en la normatividad aplicable ante un ente regulador, las cuales afectan en un valor ≥20% del presupuesto general de la entidad.</t>
  </si>
  <si>
    <t xml:space="preserve"> - Interrupción de las operaciones de la entidad por más de dos (2) días.
- Pérdida de información crítica que puede ser recuperada de forma parcial o incompleta.
- Sanción por parte del ente de control u otro ente regulador.
- Incumplimiento en las metas y objetivos institucionales afectando el cumplimiento en las metas de gobierno.
- Imagen institucional afectada en el orden nacional o regional por incumplimientos en la prestación</t>
  </si>
  <si>
    <t xml:space="preserve"> - Impacto que afecte la ejecución presupuestal en un valor ≥5%.
- Pérdida de cobertura en la prestación de los servicios de la entidad ≥10%.
- Pago de indemnizaciones a terceros por acciones legales que pueden afectar el presupuesto
total de la entidad en un valor ≥5%.
- Pago de sanciones económicas por incumplimiento en la normatividad aplicable ante un ente regulador, las cuales afectan en un valor ≥5% del presupuesto general de la entidad.</t>
  </si>
  <si>
    <t xml:space="preserve"> - Interrupción de las operaciones de la entidad por algunas horas.
- Reclamaciones o quejas de los usuarios, que implican investigaciones internas disciplinarias.
- Imagen institucional afectada localmente por retrasos en la prestación del servicio a los usuarios o ciudadanos.</t>
  </si>
  <si>
    <t xml:space="preserve"> - Impacto que afecte la ejecución presupuestal en un valor ≥1%.
 - Pérdida de cobertura en la prestación de los servicios de la entidad ≥5%.
- Pago de indemnizaciones a terceros por acciones legales que pueden afectar el presupuesto total de la entidad en un valor ≥1%.
- Pago de sanciones económicas por incumplimiento en la normatividad aplicable ante un ente regulador, las cuales afectan en un valor ≥1% del presupuesto general de la entidad.</t>
  </si>
  <si>
    <t xml:space="preserve"> - No hay interrupción de las operaciones de la entidad.
- No se generan sanciones económicas o administrativas.
- No se afecta la imagen institucional de forma significativa.</t>
  </si>
  <si>
    <t xml:space="preserve"> - Impacto que afecte la ejecución presupuestal en un valor ≥0,5%.
- Pérdida de cobertura en la prestación de los servicios de la entidad ≥1%.
- Pago de indemnizaciones a terceros por acciones legales que pueden afectar el presupuesto
total de la entidad en un valor ≥0,5%.
- Pago de sanciones económicas por incumplimiento en la normatividad aplicable ante un ente regulador, las cuales afectan en un valor ≥0,5% del presupuesto general de la entidad.</t>
  </si>
  <si>
    <t>Criterios para calificar el impacto – Riesgos de Gestión</t>
  </si>
  <si>
    <t>¿Existe un responsable asignado a la ejecución
del control?</t>
  </si>
  <si>
    <t>¿El responsable tiene la autoridad y adecuada
segregación de funciones en la ejecución
del control?</t>
  </si>
  <si>
    <t>¿La oportunidad en que se ejecuta el control
ayuda a prevenir la mitigación del riesgo o a
detectar la materialización del riesgo de manera
oportuna?</t>
  </si>
  <si>
    <t>¿Las actividades que se desarrollan en el
control realmente buscan por si sola prevenir
o detectar las causas que pueden dar origen
al riesgo?</t>
  </si>
  <si>
    <t>¿La fuente de información que se utiliza en el
desarrollo del control es información confiable
que permita mitigar el riesgo?</t>
  </si>
  <si>
    <t>¿Se deja evidencia o rastro de la ejecución del
control que permita a cualquier tercero con la
evidencia llegar a la misma conclusión?</t>
  </si>
  <si>
    <t>¿Las observaciones, desviaciones o diferencias
identificadas como resultados de la
ejecución del control son investigadas y resueltas
de manera oportuna?</t>
  </si>
  <si>
    <t>15 prevenir 
10  detectar</t>
  </si>
  <si>
    <t>DESCRIPTOR</t>
  </si>
  <si>
    <t>DESCRIPCIÓN</t>
  </si>
  <si>
    <t>FRECUENCIA</t>
  </si>
  <si>
    <t>CALIFICACION DE LA PROBABILIDAD</t>
  </si>
  <si>
    <t>Rara vez</t>
  </si>
  <si>
    <t xml:space="preserve">• Es viable que el evento ocurra en la mayoría de las circunstancias
</t>
  </si>
  <si>
    <t>• Se espera que el evento ocurra en la mayoría de las circunstancias.</t>
  </si>
  <si>
    <t xml:space="preserve">• El evento podrá ocurrir en algún momento.
</t>
  </si>
  <si>
    <t>• El evento puede ocurrir en algún momento.</t>
  </si>
  <si>
    <t>• El evento puede ocurrir sólo en circunstancias excepcionales (poco comunes o anormales)</t>
  </si>
  <si>
    <t>Almenos 1 vez en el último año.</t>
  </si>
  <si>
    <t>Más de 1 vez al año.</t>
  </si>
  <si>
    <t>Almenos 1 vez en los últimos 5 años.</t>
  </si>
  <si>
    <t>Almenos 1 vez en los últimos 2 años.</t>
  </si>
  <si>
    <t>No se ha presentado en los últimos 5 años.</t>
  </si>
  <si>
    <t>CATASTRÓFICO
5</t>
  </si>
  <si>
    <t>MAYOR
4</t>
  </si>
  <si>
    <t>MODERADO
3</t>
  </si>
  <si>
    <t>MENOR
2</t>
  </si>
  <si>
    <t>INSIGNIFICANTE
1</t>
  </si>
  <si>
    <t>Criterios para calificar el impacto – Riesgos de Seguridad Digital</t>
  </si>
  <si>
    <t>Afectación ≥X% de la población. 
Afectación ≥X% del presupuesto anual de la entidad. 
Afectación muy grave del medio ambiente que requiere de ≥X años de recuperación.</t>
  </si>
  <si>
    <t>Afectación muy grave de la integridad de la información debido al interés particular de los empleados y terceros. 
Afectación muy grave de la disponibilidad de la información debido al interés particular de los empleados y terceros. 
Afectación muy grave de la confidencialidad de la información debido al interés particular de los empleados y terceros.</t>
  </si>
  <si>
    <t>Afectación ≥X% de la población. 
Afectación ≥X% del presupuesto anual de la entidad. 
Afectación importante del medio ambiente que requiere de ≥X meses de recuperación.</t>
  </si>
  <si>
    <t>Afectación grave de la integridad de la información debido al interés particular de los empleados y terceros. 
Afectación grave de la disponibilidad de la información debido al interés particular de los empleados y terceros. 
Afectación grave de la confidencialidad de la información debido al interés particular de los empleados y terceros.</t>
  </si>
  <si>
    <t>Afectación ≥X% de la población. 
Afectación ≥X% del presupuesto anual de la entidad. 
Afectación leve del medio ambiente requiere de ≥X semanas de recuperación.</t>
  </si>
  <si>
    <t>Afectación moderada de la integridad de la información debido al interés particular de los empleados y terceros. 
Afectación moderada de la disponibilidad de la información debido al interés particular de los empleados y terceros. 
Afectación moderada de la confidencialidad de la información debido al interés particular de los empleados y terceros.</t>
  </si>
  <si>
    <t>Afectación ≥X% de la población. 
Afectación ≥X% del presupuesto anual de la entidad. 
Afectación leve del medio ambiente requiere de ≥X días de recuperación.</t>
  </si>
  <si>
    <t>Afectación leve de la integridad. 
Afectación leve de la disponibilidad. 
Afectación leve de la confidencialidad.</t>
  </si>
  <si>
    <t>Afectación ≥X% de la población. 
Afectación ≥X% del presupuesto anual de la entidad. 
No hay afectación medioambiental.</t>
  </si>
  <si>
    <t>Sin afectación de la integridad. 
Sin afectación de la disponibilidad. 
Sin afectación de la confidencialidad.</t>
  </si>
  <si>
    <t>RANGO DE CALIFICACIÓN</t>
  </si>
  <si>
    <t>Evaluación del Diseño del Control</t>
  </si>
  <si>
    <t>RESULTADO -
PESO EN LA EVALUACIÓN DEL DISEÑO DEL CONTROL</t>
  </si>
  <si>
    <t>Fuerte</t>
  </si>
  <si>
    <t>Debil</t>
  </si>
  <si>
    <t>Calificación entre 96 y 100</t>
  </si>
  <si>
    <t>Calificación entre 86 y 95</t>
  </si>
  <si>
    <t>Calificación entre 0 y 85</t>
  </si>
  <si>
    <t>Evaluación de la Ejecución del Control</t>
  </si>
  <si>
    <t>RESULTADO -
PESO EN LA EJECUCIÓN DEL CONTROL</t>
  </si>
  <si>
    <t>El control se ejecuta de manera consistente por parte del responsable</t>
  </si>
  <si>
    <t>El control se ejecuta algunas veces por parte del responsable</t>
  </si>
  <si>
    <t>El control no se ejecuta por parte del responsable</t>
  </si>
  <si>
    <t>Calificación de la Solidez del Conjunto de Controles</t>
  </si>
  <si>
    <t>El promedio de la solidez individual de cada control al sumarlos y ponderarlos es igual a 100</t>
  </si>
  <si>
    <t>El promedio de la solidez individual de cada control al sumarlos y ponderarlos está entre 50 y 99.</t>
  </si>
  <si>
    <t>El promedio de la solidez individual de cada control al sumarlos y ponderarlos es  menor a 50.</t>
  </si>
  <si>
    <t>RESULTADO -
EVALUACIÓN DE LA SOLIDEZ DEL CONJUNTO DE CONTROLES</t>
  </si>
  <si>
    <t>SOLIDEZ DEL CONJUNTO DE LOS CONTROLES</t>
  </si>
  <si>
    <t>CONTROLES AYUDAN A DISMINUIR LA PROBABILIDAD</t>
  </si>
  <si>
    <t>CONTROLES AYUDAN A DISMINUIR IMPACTO</t>
  </si>
  <si>
    <t># COLUMNAS EN LA MATRIZ DE RIESGO QUE SE DESPLAZA EN EL EJE DE LA PROBABILIDAD</t>
  </si>
  <si>
    <t># COLUMNAS EN LA MATRIZ DE RIESGO QUE SE DESPLAZA EN EL EJE DE IMPACTO</t>
  </si>
  <si>
    <t xml:space="preserve"> Posibles desplazamientos de la probabilidad y del impacto de los riesgos / Identificación Riesgos Residual</t>
  </si>
  <si>
    <r>
      <rPr>
        <b/>
        <sz val="11"/>
        <color theme="1"/>
        <rFont val="Calibri"/>
        <family val="2"/>
        <scheme val="minor"/>
      </rPr>
      <t>I M P O R TA N T E</t>
    </r>
    <r>
      <rPr>
        <sz val="11"/>
        <color theme="1"/>
        <rFont val="Calibri"/>
        <family val="2"/>
        <scheme val="minor"/>
      </rPr>
      <t xml:space="preserve">
Si la solidez del conjunto de los
controles es débil, este no disminuirá
ningún cuadrante de impacto o probabilidad asociado al riesgo.</t>
    </r>
  </si>
  <si>
    <r>
      <rPr>
        <b/>
        <sz val="11"/>
        <color theme="1"/>
        <rFont val="Calibri"/>
        <family val="2"/>
        <scheme val="minor"/>
      </rPr>
      <t>I M P O R TA N T E</t>
    </r>
    <r>
      <rPr>
        <sz val="11"/>
        <color theme="1"/>
        <rFont val="Calibri"/>
        <family val="2"/>
        <scheme val="minor"/>
      </rPr>
      <t xml:space="preserve">
Tratándose de riesgos de corrupción
únicamente hay disminución de probabilidad.
Es decir, para el impacto no opera el desplazamiento.</t>
    </r>
  </si>
  <si>
    <t>Responsable / Actividad</t>
  </si>
  <si>
    <t>Responsable / Monitoreo</t>
  </si>
  <si>
    <t>PLANES DE TRATAMIENTO
(Líderes de Proceso)</t>
  </si>
  <si>
    <t>Monitoreo</t>
  </si>
  <si>
    <t>¿Generar daño ambiental?</t>
  </si>
  <si>
    <t xml:space="preserve">
Insignificante</t>
  </si>
  <si>
    <t>Rara vez
1</t>
  </si>
  <si>
    <t>Peso del Diseño de cada control</t>
  </si>
  <si>
    <t>Peso de la ejecución de cada control</t>
  </si>
  <si>
    <t>Fuerte:</t>
  </si>
  <si>
    <t>calificación</t>
  </si>
  <si>
    <t>entre 96 y 100</t>
  </si>
  <si>
    <t>fuerte (siempre se ejecuta)</t>
  </si>
  <si>
    <t>fuerte + fuerte = fuerte</t>
  </si>
  <si>
    <t xml:space="preserve">moderado (algunas veces) </t>
  </si>
  <si>
    <t>fuerte + moderado = moderado</t>
  </si>
  <si>
    <t xml:space="preserve">débil (no se ejecuta) </t>
  </si>
  <si>
    <t xml:space="preserve">fuerte + débil = débil </t>
  </si>
  <si>
    <t>Moderado:</t>
  </si>
  <si>
    <t>entre 86 y 95</t>
  </si>
  <si>
    <t xml:space="preserve">fuerte (siempre se ejecuta) </t>
  </si>
  <si>
    <t>moderado + fuerte = moderado</t>
  </si>
  <si>
    <t>moderado + moderado = moderado</t>
  </si>
  <si>
    <t xml:space="preserve">moderado + débil = débil </t>
  </si>
  <si>
    <t>Débil:</t>
  </si>
  <si>
    <t>calificación entre</t>
  </si>
  <si>
    <t>0 y 85</t>
  </si>
  <si>
    <t xml:space="preserve">débil + fuerte = débil </t>
  </si>
  <si>
    <t>débil + moderado = débil</t>
  </si>
  <si>
    <t xml:space="preserve">débil + débil = débil </t>
  </si>
  <si>
    <t>Solidez individual de cada control:
Fuerte: 100
Moderado: 50
Débil: 0</t>
  </si>
  <si>
    <t>Se debe establecer acciones para fortalecer el control
Si / No</t>
  </si>
  <si>
    <t>Total
Diseñó Control</t>
  </si>
  <si>
    <t>Peso Diseño del control</t>
  </si>
  <si>
    <t>Peso de la Ejecución</t>
  </si>
  <si>
    <t>Solidez de Controles</t>
  </si>
  <si>
    <t xml:space="preserve">solidez Individual del control </t>
  </si>
  <si>
    <t>Calificación Controles</t>
  </si>
  <si>
    <t>Calificación del diseño de cada control:</t>
  </si>
  <si>
    <t>Calificación de Solidez de Conjunto de Controles</t>
  </si>
  <si>
    <t>Calificación de Solidez Individual de cada Control</t>
  </si>
  <si>
    <t>Débil</t>
  </si>
  <si>
    <t>CONTEXTO EXTERNO</t>
  </si>
  <si>
    <t>CONTEXTO INTERNO</t>
  </si>
  <si>
    <t>CONTEXTO DEL PROCESO</t>
  </si>
  <si>
    <t>Económico y financiero</t>
  </si>
  <si>
    <t>Social Cultural</t>
  </si>
  <si>
    <t>Diseño del Proceso</t>
  </si>
  <si>
    <t>Interacción Con Otros Procesos</t>
  </si>
  <si>
    <t>Procedimientos Asociados</t>
  </si>
  <si>
    <t>Responsables del Proceso</t>
  </si>
  <si>
    <t>Comunicación Entre Procesos</t>
  </si>
  <si>
    <t>Activos de Seguridad Digital del Proceso</t>
  </si>
  <si>
    <t>OPORTUNIDAD</t>
  </si>
  <si>
    <t>AMENAZA</t>
  </si>
  <si>
    <t>DEBILIDAD</t>
  </si>
  <si>
    <t>FORTALEZA</t>
  </si>
  <si>
    <t>Estrategias DO</t>
  </si>
  <si>
    <t>Estrategias FA</t>
  </si>
  <si>
    <t>PROCESO:</t>
  </si>
  <si>
    <t>Fecha de elaboración:</t>
  </si>
  <si>
    <t>Objetivo del Proceso:</t>
  </si>
  <si>
    <t>Estrategias FO</t>
  </si>
  <si>
    <t xml:space="preserve">ANÁLISIS DEL CONTEXTO </t>
  </si>
  <si>
    <t>CONTROL INTERNO</t>
  </si>
  <si>
    <t>Verificar y acompañar el desarrollo de  los procesos institucionales (planes, programas, proyectos y metas), para el logro de la eficiencia, eficacia y efectividad. Así como el cumplimiento oportuno y apropiado a los requerimientos de los entes de control.</t>
  </si>
  <si>
    <t>Posible incumplimiento a las fechas establecidas para la auditorías y seguimientos a los sistemas Integrados de Gestión</t>
  </si>
  <si>
    <t>* Sanciones de los organismos  de control y otros, por extemporaneidad                                                 * Mala imagen Institucional                              * Deficiente calificación  a la gestion institucional desarrollada por el ITFIP</t>
  </si>
  <si>
    <t>* Dilación en los reportes definitivos de los seguimientos de los procesos.                                                      *Incumplimiento de las actividades propuestas por los líderes de los procesos                        *No medición de la eficacia y efectividad de las acciones                               * No se detectan las incorformidades a tiempo para las auditorias externas, teniendo resultados negativos</t>
  </si>
  <si>
    <t>Falta de revisión y programación previa de los responsables en ateder los requerimientos que se deben cumplir</t>
  </si>
  <si>
    <t>Falta de aptitudes y actitudes de los auditores internos</t>
  </si>
  <si>
    <t>Intereses particulares generando informes ineficientes</t>
  </si>
  <si>
    <t>El alto volumen de trabajo en los procesos</t>
  </si>
  <si>
    <t>Falta de compromiso de los lideres de los procesos</t>
  </si>
  <si>
    <t>Fallas en la programación y planeación de las auditorias y seguimientos</t>
  </si>
  <si>
    <t>Desconocimiento de los funcionarios responsables de las fechas establecidas por los entes de Control y otros entes externos</t>
  </si>
  <si>
    <t xml:space="preserve">Solicitar la documentación a los lideres de los procesos días previos a las fecha de entrega que establecen los requerimientos o lo establecido por la normatividad vigente.  </t>
  </si>
  <si>
    <t>Asesor Control Interno</t>
  </si>
  <si>
    <t>Cronograma</t>
  </si>
  <si>
    <t>Formato cronograma</t>
  </si>
  <si>
    <t>Documento elaborado</t>
  </si>
  <si>
    <t>porcentaje</t>
  </si>
  <si>
    <t>correos electronicos</t>
  </si>
  <si>
    <t>Requerimientos enviados/requerimientos solicitados</t>
  </si>
  <si>
    <t>Programa y Planes de Auditorías socializados con lideres de los procesos</t>
  </si>
  <si>
    <t>Programa y Planes de auditoría aprobado</t>
  </si>
  <si>
    <t>Memorias presentación y registros de asistencia</t>
  </si>
  <si>
    <t>Lideres de procesos socializados</t>
  </si>
  <si>
    <t>La información sumininistrado por las areas es incosistente e incompleta</t>
  </si>
  <si>
    <t>Entrega inoportuna y baja calidad de información a reportar a organismos de control y otros externos, en las  fechas establecidas por los mismos.</t>
  </si>
  <si>
    <t>Verificar minuciosamente la información suministrada por las areas</t>
  </si>
  <si>
    <t>Remitir la informarción extenporanemente                    Informar al responsable del incumplimiento e informar a las instancias disciplinarias Institucionales de los hechos ocurrido</t>
  </si>
  <si>
    <t>porcentaje de comunicados a los lideres procesos</t>
  </si>
  <si>
    <t xml:space="preserve">Elaborar y ejecutar cronograma de Control Interno donde se incluya los informes a reportar a los entes extenos y realizar el respectivo seguimiento al mismo. </t>
  </si>
  <si>
    <t>Verificar la elaboración del cronograma e inicio de la ejecucíon</t>
  </si>
  <si>
    <t>Cronograma elaborado y en ejecución</t>
  </si>
  <si>
    <t xml:space="preserve">Dilación en la entrega de la información por parte de los responsables de atender los requerimientos por descnocimiento de las fechas de establecidas por los entes del control y externos, generando entrega de la información extenporanea y de baja calidad, incurriendo en investigaciones y sanciones a la entidad </t>
  </si>
  <si>
    <t>Consultar en la cartilla guia rol de las oficinas de Control Interno, auditoria interna o quien haga sus veces, estruturada y actualizada por DAFP</t>
  </si>
  <si>
    <t>Verificar el envio de los correos electronicos a los lideres responsables de entregar información según los requerimientos</t>
  </si>
  <si>
    <t>Profesional Control Interno</t>
  </si>
  <si>
    <t>Corrreos electronicos enviados</t>
  </si>
  <si>
    <t>Circular</t>
  </si>
  <si>
    <t xml:space="preserve">Solicitar a la alta Dirección emitir una circular donde requiere la obligatoriedad a los lideres de los procesos de la información real y veraz que se debe entregar en las fechas establecidas </t>
  </si>
  <si>
    <t>Circular elaborada y socializada</t>
  </si>
  <si>
    <t>Verificar la elaboración de la circular y su respectiv socialización</t>
  </si>
  <si>
    <t xml:space="preserve">Fallas en el cumplimiento de las auditorias internas, los crononogramas de los seguimientos a las ACPM y Plan de Mejoramiento CGR debido al cumulos de actividades, permisos y vacaciones de los líderes de los procesos y eventos Institucionales y muchas veces por falta de disposición de los mismos </t>
  </si>
  <si>
    <t>Elaborar Programa de auditorías Internas Integrales, revisar y aprobar por C.C.S.C.I.</t>
  </si>
  <si>
    <t>Elaborar Cronograma de actividades para la vigencia, señalando fechas para el desarrollo del mismo</t>
  </si>
  <si>
    <t>R1:R2</t>
  </si>
  <si>
    <t xml:space="preserve">Relizar las auditorías y seguimientos fuera de las fechas programadas </t>
  </si>
  <si>
    <t>Socializar en la jornada de Inducción las auditorías y los seguimientos programados en la vigencia</t>
  </si>
  <si>
    <t>Memorias y Registros de asistencia</t>
  </si>
  <si>
    <t>Elaborar y socializar Programa del Sistema Integrado de Gestón</t>
  </si>
  <si>
    <t>Verificar en el acta del C.C.S.C.I. la probación del programa de auditorías</t>
  </si>
  <si>
    <t>Acta C.C.S.C.I. aprobada</t>
  </si>
  <si>
    <t>Memorias de Control Interno Registros de aistecias</t>
  </si>
  <si>
    <t>Verificar memorias con la programación de seguimientos y auditorías y registros de asitencia a la Inducción Institucional</t>
  </si>
  <si>
    <t>Influencia de terceros para las actuaciones de los profesionales responsables de los procesos</t>
  </si>
  <si>
    <t>Posibilidad de recibir o solicitar cualquier dadiva o beneficio a nombre propio o de terceros con el fin de beneficiar a un funcionario en los informes de auditoría</t>
  </si>
  <si>
    <t>Falta de objetividad e imparcialidad en la ejecución de la auditoría internas beneficiando a los funcionarios a cambio de una retribucción en dinero o especie</t>
  </si>
  <si>
    <t>* Baja credibilidad al proceso de Auditoría                                                           * Hallazgos en las auditorias internas sin fundamentos.                                                           * No conformidades en auditorias del SGC                      *Sanciones por entes de Control</t>
  </si>
  <si>
    <t xml:space="preserve">Entregar copia del informe de la auditoría al auditado para aprobación y firma </t>
  </si>
  <si>
    <t xml:space="preserve">Contratar un auditor externo para la auditoria interna </t>
  </si>
  <si>
    <t>Cumplir con el Anexo A. Perfil auditor Interno</t>
  </si>
  <si>
    <t xml:space="preserve">Programar nuevamente la auditoría y asiganar un nuevo auditor interno o contratar un auditor externo </t>
  </si>
  <si>
    <t>Gestionar la contratación de un profesional  externo para la ejecución de la Auditorías</t>
  </si>
  <si>
    <t>asesor Control Interno</t>
  </si>
  <si>
    <t>Contrato</t>
  </si>
  <si>
    <t xml:space="preserve">Manual auditoría y Carta de representacion </t>
  </si>
  <si>
    <t>Carpeta del contrato</t>
  </si>
  <si>
    <t>Constrato suscrito y ejecutado</t>
  </si>
  <si>
    <t xml:space="preserve">Documento del Manual auditoria y carta de represntación </t>
  </si>
  <si>
    <t>Manual auditoria y carta de represntación actualizado</t>
  </si>
  <si>
    <t>Contrato ejecutado</t>
  </si>
  <si>
    <t>Actualizar, socializar y adopción del Manual de auditoría y la carta de Representación</t>
  </si>
  <si>
    <t>Verificar el requerimiento y contrato del auditor externo para auditorias SGC</t>
  </si>
  <si>
    <t>Manual auditoria y carta de represntación actualizado y socializado</t>
  </si>
  <si>
    <t>Verificar Manual Auditoria y Carta representación esten actualizado y socializado</t>
  </si>
  <si>
    <t>CÓDIGO: MR-GCD-01</t>
  </si>
  <si>
    <t xml:space="preserve">VERSIÓN: 3.0 </t>
  </si>
  <si>
    <t xml:space="preserve">Elaboro: </t>
  </si>
  <si>
    <t xml:space="preserve">Reviso: </t>
  </si>
  <si>
    <t xml:space="preserve">Fecha Elaboración: </t>
  </si>
  <si>
    <t xml:space="preserve">Octubre 01 de 2019 </t>
  </si>
  <si>
    <t>FORMATO MATRIZ DE RIESGOS DE PROCESO CONTROL INTERNO</t>
  </si>
  <si>
    <t>FORMATO MATRIZ DE RIESGOS DE CORRUPCIÓN CONTROL INTERNO</t>
  </si>
  <si>
    <t>SEGUIMIENTOS MATRIZ DE RIESGO</t>
  </si>
  <si>
    <t>SEGUIMIENTO CONTROL INTERNO</t>
  </si>
  <si>
    <t>COMENTARIOS O RESULTADOS Y EVIDENCIAS</t>
  </si>
  <si>
    <t>FECHA</t>
  </si>
  <si>
    <t>RESPONSABLE</t>
  </si>
  <si>
    <t>Se evidencia cronograma de actividades de la oficina de Control Interno donde se establece los informes internos y externos y las fechas de entrega, el documento tiene el control de ejecución de actividades con (proyectado/ejecutado)</t>
  </si>
  <si>
    <t xml:space="preserve">Se evidecia correos electronicos dirigidos a los líderes de los procesos con requerimientos de los entes de Control Y MEN, todos con solicitud de entrega días antes a la fecha establecida </t>
  </si>
  <si>
    <t xml:space="preserve">Se evidencia acta de reunión con el equipo Directivo y líderes de procesos que se debe entregar la información real y oportuna a los entes de control y correos electronicos de las solicitudes a los responsables de entregar información con la Nota: Es importante reiterar la obligación que nos asiste en la entrega oportuna y veraz a fin de evitar sanciones de acuerdo a la nueva normatividad Acto Legistlatio No. 04 de septiembre 18/2019, artículo 2, inciso 17. </t>
  </si>
  <si>
    <t>Se evidencia el Programa de auditorías vigencia 2020 aprobado por el Comité Coordinador del Sistema de Control Interno seún acta No 02 d 28 de febrero de 2020, la auditorías estan programadas para el semestre  B de 2020</t>
  </si>
  <si>
    <t>Se evidencia boletines informativos de SGC y Control Interno sobre el tema la importancia de las auditorías y seguimientos para el cumplimieto de los objetivos y misión Institucional</t>
  </si>
  <si>
    <t>Se evidencia el requerimiento y contrato de auditor externo para la auditoría interna a los 13 procesos para el día 12 de noviembre de 2020</t>
  </si>
  <si>
    <t>Se evidencia la elaboración del manual de auditorías y la carta de representación para los líderes de los procesos, las mismas fueron socializadas y se van adoptar en las auditorías para la vigencia 2020</t>
  </si>
  <si>
    <t xml:space="preserve">Luis Alberto Vasquez Guerra (Asesor Planeación) </t>
  </si>
  <si>
    <t>Erley Ricardo Parra Rojas</t>
  </si>
  <si>
    <t xml:space="preserve">Posibilidad de recibir dádivas o beneficios a nombre propio o de terceros para emitir resultados de las evaluaciones distintos a la realidad.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</si>
</sst>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Verdana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Arial Black"/>
      <family val="2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20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sz val="8"/>
      <color rgb="FF000000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color rgb="FF0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 tint="4.9989318521683403E-2"/>
      <name val="Arial"/>
      <family val="2"/>
    </font>
    <font>
      <b/>
      <sz val="9"/>
      <color rgb="FF000000"/>
      <name val="Arial"/>
      <family val="2"/>
    </font>
    <font>
      <b/>
      <sz val="10.5"/>
      <color theme="1"/>
      <name val="Arial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0"/>
      <name val="Calibri"/>
      <family val="2"/>
      <scheme val="minor"/>
    </font>
    <font>
      <sz val="12"/>
      <color rgb="FF000000"/>
      <name val="Arial"/>
      <family val="2"/>
    </font>
    <font>
      <b/>
      <sz val="18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EF6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9F9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77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7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553">
    <xf numFmtId="0" fontId="0" fillId="0" borderId="0" xfId="0"/>
    <xf numFmtId="0" fontId="0" fillId="3" borderId="0" xfId="0" applyFill="1"/>
    <xf numFmtId="0" fontId="3" fillId="5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vertical="center"/>
    </xf>
    <xf numFmtId="0" fontId="4" fillId="7" borderId="2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3" borderId="0" xfId="0" applyFill="1" applyAlignment="1">
      <alignment horizontal="center" wrapText="1"/>
    </xf>
    <xf numFmtId="0" fontId="8" fillId="3" borderId="0" xfId="0" applyFont="1" applyFill="1" applyAlignment="1">
      <alignment horizontal="center" wrapText="1"/>
    </xf>
    <xf numFmtId="0" fontId="8" fillId="3" borderId="0" xfId="0" applyFont="1" applyFill="1" applyAlignment="1">
      <alignment wrapText="1"/>
    </xf>
    <xf numFmtId="0" fontId="8" fillId="3" borderId="0" xfId="0" applyFont="1" applyFill="1"/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8" fillId="3" borderId="0" xfId="0" applyFont="1" applyFill="1" applyAlignment="1">
      <alignment horizontal="left"/>
    </xf>
    <xf numFmtId="0" fontId="0" fillId="0" borderId="0" xfId="0" applyAlignment="1">
      <alignment vertical="center"/>
    </xf>
    <xf numFmtId="0" fontId="8" fillId="3" borderId="0" xfId="0" applyFont="1" applyFill="1" applyAlignment="1">
      <alignment horizontal="left" vertical="center"/>
    </xf>
    <xf numFmtId="14" fontId="8" fillId="3" borderId="0" xfId="0" applyNumberFormat="1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2" xfId="2" applyFont="1" applyBorder="1" applyAlignment="1" applyProtection="1">
      <alignment horizontal="left" vertical="center" wrapText="1"/>
      <protection hidden="1"/>
    </xf>
    <xf numFmtId="0" fontId="7" fillId="0" borderId="2" xfId="1" applyFont="1" applyBorder="1" applyAlignment="1">
      <alignment horizontal="left" vertical="center" wrapText="1"/>
    </xf>
    <xf numFmtId="0" fontId="0" fillId="0" borderId="2" xfId="0" applyBorder="1"/>
    <xf numFmtId="14" fontId="8" fillId="3" borderId="0" xfId="0" applyNumberFormat="1" applyFont="1" applyFill="1" applyAlignment="1">
      <alignment horizontal="center" vertical="center"/>
    </xf>
    <xf numFmtId="0" fontId="0" fillId="0" borderId="0" xfId="0" applyAlignment="1">
      <alignment horizontal="left" vertical="top"/>
    </xf>
    <xf numFmtId="0" fontId="11" fillId="9" borderId="19" xfId="0" applyFont="1" applyFill="1" applyBorder="1" applyAlignment="1">
      <alignment horizontal="center" vertical="center" wrapText="1"/>
    </xf>
    <xf numFmtId="0" fontId="24" fillId="6" borderId="6" xfId="0" applyFont="1" applyFill="1" applyBorder="1" applyAlignment="1">
      <alignment horizontal="center" vertical="center" wrapText="1"/>
    </xf>
    <xf numFmtId="0" fontId="7" fillId="0" borderId="6" xfId="1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8" fillId="0" borderId="2" xfId="0" applyFont="1" applyBorder="1" applyAlignment="1">
      <alignment horizontal="left" vertical="center" wrapText="1"/>
    </xf>
    <xf numFmtId="0" fontId="7" fillId="0" borderId="2" xfId="1" applyFont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vertical="center" wrapText="1"/>
    </xf>
    <xf numFmtId="0" fontId="1" fillId="0" borderId="11" xfId="2" applyFont="1" applyBorder="1" applyAlignment="1" applyProtection="1">
      <alignment horizontal="left" vertical="center" wrapText="1"/>
      <protection hidden="1"/>
    </xf>
    <xf numFmtId="0" fontId="0" fillId="0" borderId="11" xfId="0" applyBorder="1" applyAlignment="1">
      <alignment horizontal="center" vertical="center"/>
    </xf>
    <xf numFmtId="0" fontId="8" fillId="3" borderId="19" xfId="0" applyFont="1" applyFill="1" applyBorder="1" applyAlignment="1">
      <alignment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1" fillId="0" borderId="19" xfId="2" applyFont="1" applyBorder="1" applyAlignment="1" applyProtection="1">
      <alignment horizontal="left" vertical="center" wrapText="1"/>
      <protection hidden="1"/>
    </xf>
    <xf numFmtId="0" fontId="0" fillId="0" borderId="19" xfId="0" applyBorder="1" applyAlignment="1">
      <alignment horizontal="center" vertical="center"/>
    </xf>
    <xf numFmtId="0" fontId="8" fillId="0" borderId="11" xfId="0" applyFont="1" applyBorder="1" applyAlignment="1">
      <alignment horizontal="left" vertical="center" wrapText="1"/>
    </xf>
    <xf numFmtId="14" fontId="1" fillId="0" borderId="11" xfId="2" applyNumberFormat="1" applyFont="1" applyBorder="1" applyAlignment="1" applyProtection="1">
      <alignment horizontal="center" vertical="center" wrapText="1"/>
      <protection hidden="1"/>
    </xf>
    <xf numFmtId="0" fontId="7" fillId="0" borderId="11" xfId="1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12" xfId="1" applyFont="1" applyBorder="1" applyAlignment="1">
      <alignment vertical="center" wrapText="1"/>
    </xf>
    <xf numFmtId="14" fontId="1" fillId="0" borderId="8" xfId="2" applyNumberFormat="1" applyFont="1" applyBorder="1" applyAlignment="1" applyProtection="1">
      <alignment horizontal="center" vertical="center" wrapText="1"/>
      <protection hidden="1"/>
    </xf>
    <xf numFmtId="14" fontId="1" fillId="0" borderId="4" xfId="2" applyNumberFormat="1" applyFont="1" applyBorder="1" applyAlignment="1" applyProtection="1">
      <alignment horizontal="center" vertical="center" wrapText="1"/>
      <protection hidden="1"/>
    </xf>
    <xf numFmtId="0" fontId="24" fillId="6" borderId="19" xfId="0" applyFont="1" applyFill="1" applyBorder="1" applyAlignment="1">
      <alignment horizontal="center" vertical="center" wrapText="1"/>
    </xf>
    <xf numFmtId="0" fontId="13" fillId="10" borderId="19" xfId="0" applyFont="1" applyFill="1" applyBorder="1" applyAlignment="1">
      <alignment horizontal="center" vertical="center" wrapText="1"/>
    </xf>
    <xf numFmtId="0" fontId="11" fillId="10" borderId="19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1" fillId="6" borderId="18" xfId="0" applyFont="1" applyFill="1" applyBorder="1" applyAlignment="1">
      <alignment horizontal="center" vertical="center" wrapText="1"/>
    </xf>
    <xf numFmtId="0" fontId="11" fillId="6" borderId="19" xfId="0" applyFont="1" applyFill="1" applyBorder="1" applyAlignment="1">
      <alignment horizontal="center" vertical="center" wrapText="1"/>
    </xf>
    <xf numFmtId="0" fontId="23" fillId="6" borderId="19" xfId="0" applyFont="1" applyFill="1" applyBorder="1" applyAlignment="1">
      <alignment horizontal="center" vertical="center" wrapText="1"/>
    </xf>
    <xf numFmtId="0" fontId="0" fillId="0" borderId="19" xfId="0" applyBorder="1"/>
    <xf numFmtId="0" fontId="13" fillId="6" borderId="31" xfId="0" applyFont="1" applyFill="1" applyBorder="1" applyAlignment="1">
      <alignment horizontal="center" vertical="center" wrapText="1"/>
    </xf>
    <xf numFmtId="0" fontId="29" fillId="6" borderId="19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3" fillId="3" borderId="2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vertical="center" wrapText="1"/>
    </xf>
    <xf numFmtId="0" fontId="3" fillId="3" borderId="14" xfId="0" applyFont="1" applyFill="1" applyBorder="1" applyAlignment="1">
      <alignment horizontal="center" vertical="center" readingOrder="1"/>
    </xf>
    <xf numFmtId="0" fontId="32" fillId="0" borderId="15" xfId="0" applyFont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readingOrder="1"/>
    </xf>
    <xf numFmtId="49" fontId="33" fillId="3" borderId="19" xfId="0" applyNumberFormat="1" applyFont="1" applyFill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readingOrder="1"/>
    </xf>
    <xf numFmtId="0" fontId="33" fillId="3" borderId="6" xfId="0" applyFont="1" applyFill="1" applyBorder="1" applyAlignment="1">
      <alignment horizontal="center" vertical="center" wrapText="1"/>
    </xf>
    <xf numFmtId="0" fontId="32" fillId="0" borderId="37" xfId="0" applyFont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0" borderId="30" xfId="0" applyFont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2" fillId="0" borderId="41" xfId="0" applyFont="1" applyBorder="1" applyAlignment="1">
      <alignment vertical="center" wrapText="1"/>
    </xf>
    <xf numFmtId="0" fontId="32" fillId="0" borderId="42" xfId="0" applyFont="1" applyBorder="1" applyAlignment="1">
      <alignment vertical="center" wrapText="1"/>
    </xf>
    <xf numFmtId="0" fontId="32" fillId="0" borderId="51" xfId="0" applyFont="1" applyBorder="1" applyAlignment="1">
      <alignment vertical="center" wrapText="1"/>
    </xf>
    <xf numFmtId="0" fontId="26" fillId="0" borderId="55" xfId="0" applyFont="1" applyBorder="1" applyAlignment="1">
      <alignment horizontal="center" vertical="center" wrapText="1"/>
    </xf>
    <xf numFmtId="0" fontId="27" fillId="0" borderId="54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31" fillId="6" borderId="0" xfId="0" applyFont="1" applyFill="1" applyAlignment="1">
      <alignment vertical="center" wrapText="1"/>
    </xf>
    <xf numFmtId="0" fontId="10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26" fillId="0" borderId="0" xfId="0" applyFont="1" applyAlignment="1">
      <alignment horizontal="center" wrapText="1"/>
    </xf>
    <xf numFmtId="0" fontId="26" fillId="12" borderId="28" xfId="0" applyFont="1" applyFill="1" applyBorder="1" applyAlignment="1">
      <alignment horizontal="center" vertical="center" wrapText="1"/>
    </xf>
    <xf numFmtId="0" fontId="26" fillId="12" borderId="29" xfId="0" applyFont="1" applyFill="1" applyBorder="1" applyAlignment="1">
      <alignment horizontal="center" vertical="center" wrapText="1"/>
    </xf>
    <xf numFmtId="0" fontId="26" fillId="12" borderId="30" xfId="0" applyFont="1" applyFill="1" applyBorder="1" applyAlignment="1">
      <alignment horizontal="center" vertical="center" wrapText="1"/>
    </xf>
    <xf numFmtId="0" fontId="32" fillId="0" borderId="34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0" fillId="8" borderId="0" xfId="0" applyFill="1" applyAlignment="1">
      <alignment vertical="top" wrapText="1"/>
    </xf>
    <xf numFmtId="14" fontId="11" fillId="6" borderId="5" xfId="0" applyNumberFormat="1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35" xfId="0" applyFont="1" applyFill="1" applyBorder="1" applyAlignment="1">
      <alignment horizontal="center" vertical="center" wrapText="1"/>
    </xf>
    <xf numFmtId="0" fontId="11" fillId="6" borderId="22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14" fontId="11" fillId="6" borderId="21" xfId="0" applyNumberFormat="1" applyFont="1" applyFill="1" applyBorder="1" applyAlignment="1">
      <alignment horizontal="center" vertical="center" wrapText="1"/>
    </xf>
    <xf numFmtId="14" fontId="1" fillId="0" borderId="10" xfId="2" applyNumberFormat="1" applyFont="1" applyBorder="1" applyAlignment="1" applyProtection="1">
      <alignment horizontal="center" vertical="center" wrapText="1"/>
      <protection hidden="1"/>
    </xf>
    <xf numFmtId="0" fontId="7" fillId="0" borderId="12" xfId="1" applyFont="1" applyBorder="1" applyAlignment="1">
      <alignment horizontal="left" vertical="center" wrapText="1"/>
    </xf>
    <xf numFmtId="14" fontId="1" fillId="0" borderId="14" xfId="2" applyNumberFormat="1" applyFont="1" applyBorder="1" applyAlignment="1" applyProtection="1">
      <alignment horizontal="center" vertical="center" wrapText="1"/>
      <protection hidden="1"/>
    </xf>
    <xf numFmtId="0" fontId="7" fillId="0" borderId="15" xfId="1" applyFont="1" applyBorder="1" applyAlignment="1">
      <alignment horizontal="left" vertical="center" wrapText="1"/>
    </xf>
    <xf numFmtId="14" fontId="1" fillId="0" borderId="14" xfId="2" applyNumberFormat="1" applyFont="1" applyBorder="1" applyAlignment="1" applyProtection="1">
      <alignment vertical="center" wrapText="1"/>
      <protection hidden="1"/>
    </xf>
    <xf numFmtId="14" fontId="1" fillId="0" borderId="18" xfId="2" applyNumberFormat="1" applyFont="1" applyBorder="1" applyAlignment="1" applyProtection="1">
      <alignment horizontal="center" vertical="center" wrapText="1"/>
      <protection hidden="1"/>
    </xf>
    <xf numFmtId="0" fontId="35" fillId="7" borderId="2" xfId="0" applyFont="1" applyFill="1" applyBorder="1" applyAlignment="1">
      <alignment horizontal="center" vertical="center" wrapText="1"/>
    </xf>
    <xf numFmtId="0" fontId="31" fillId="5" borderId="2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0" fontId="31" fillId="4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left" vertical="top" wrapText="1"/>
    </xf>
    <xf numFmtId="0" fontId="23" fillId="6" borderId="17" xfId="0" applyFont="1" applyFill="1" applyBorder="1" applyAlignment="1">
      <alignment horizontal="center" vertical="center" wrapText="1"/>
    </xf>
    <xf numFmtId="0" fontId="8" fillId="13" borderId="2" xfId="0" applyFont="1" applyFill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19" xfId="0" applyFont="1" applyBorder="1" applyAlignment="1">
      <alignment horizontal="left" vertical="top" wrapText="1"/>
    </xf>
    <xf numFmtId="0" fontId="31" fillId="12" borderId="25" xfId="0" applyFont="1" applyFill="1" applyBorder="1" applyAlignment="1">
      <alignment vertical="center" wrapText="1"/>
    </xf>
    <xf numFmtId="0" fontId="31" fillId="12" borderId="55" xfId="0" applyFont="1" applyFill="1" applyBorder="1" applyAlignment="1">
      <alignment vertical="center" wrapText="1"/>
    </xf>
    <xf numFmtId="0" fontId="36" fillId="0" borderId="47" xfId="0" applyFont="1" applyBorder="1" applyAlignment="1">
      <alignment horizontal="justify" vertical="center" wrapText="1"/>
    </xf>
    <xf numFmtId="0" fontId="36" fillId="0" borderId="58" xfId="0" applyFont="1" applyBorder="1" applyAlignment="1">
      <alignment horizontal="justify" vertical="center" wrapText="1"/>
    </xf>
    <xf numFmtId="0" fontId="36" fillId="0" borderId="58" xfId="0" applyFont="1" applyBorder="1" applyAlignment="1">
      <alignment horizontal="center" vertical="center" wrapText="1"/>
    </xf>
    <xf numFmtId="0" fontId="36" fillId="0" borderId="49" xfId="0" applyFont="1" applyBorder="1" applyAlignment="1">
      <alignment horizontal="justify" vertical="center" wrapText="1"/>
    </xf>
    <xf numFmtId="0" fontId="7" fillId="6" borderId="11" xfId="1" applyFont="1" applyFill="1" applyBorder="1" applyAlignment="1">
      <alignment horizontal="left" vertical="center" wrapText="1"/>
    </xf>
    <xf numFmtId="0" fontId="7" fillId="6" borderId="2" xfId="1" applyFont="1" applyFill="1" applyBorder="1" applyAlignment="1">
      <alignment horizontal="left" vertical="center" wrapText="1"/>
    </xf>
    <xf numFmtId="0" fontId="7" fillId="6" borderId="11" xfId="1" applyFont="1" applyFill="1" applyBorder="1" applyAlignment="1">
      <alignment horizontal="left" vertical="top" wrapText="1"/>
    </xf>
    <xf numFmtId="0" fontId="0" fillId="0" borderId="2" xfId="0" applyBorder="1" applyAlignment="1">
      <alignment vertical="center"/>
    </xf>
    <xf numFmtId="14" fontId="1" fillId="0" borderId="15" xfId="2" applyNumberFormat="1" applyFont="1" applyBorder="1" applyAlignment="1" applyProtection="1">
      <alignment horizontal="center" vertical="center" wrapText="1"/>
      <protection hidden="1"/>
    </xf>
    <xf numFmtId="0" fontId="8" fillId="0" borderId="15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14" fontId="1" fillId="0" borderId="37" xfId="2" applyNumberFormat="1" applyFont="1" applyBorder="1" applyAlignment="1" applyProtection="1">
      <alignment horizontal="center" vertical="center" wrapText="1"/>
      <protection hidden="1"/>
    </xf>
    <xf numFmtId="0" fontId="14" fillId="3" borderId="29" xfId="0" applyFont="1" applyFill="1" applyBorder="1" applyAlignment="1">
      <alignment horizontal="center" vertical="center"/>
    </xf>
    <xf numFmtId="0" fontId="14" fillId="3" borderId="30" xfId="0" applyFont="1" applyFill="1" applyBorder="1" applyAlignment="1">
      <alignment horizontal="center" vertical="center"/>
    </xf>
    <xf numFmtId="0" fontId="7" fillId="0" borderId="59" xfId="1" applyFont="1" applyBorder="1" applyAlignment="1">
      <alignment vertical="center" wrapText="1"/>
    </xf>
    <xf numFmtId="14" fontId="1" fillId="0" borderId="61" xfId="2" applyNumberFormat="1" applyFont="1" applyBorder="1" applyAlignment="1" applyProtection="1">
      <alignment vertical="center" wrapText="1"/>
      <protection hidden="1"/>
    </xf>
    <xf numFmtId="0" fontId="8" fillId="0" borderId="37" xfId="0" applyFont="1" applyBorder="1" applyAlignment="1">
      <alignment horizontal="left" vertical="center" wrapText="1"/>
    </xf>
    <xf numFmtId="0" fontId="8" fillId="0" borderId="61" xfId="0" applyFont="1" applyBorder="1" applyAlignment="1">
      <alignment horizontal="left" vertical="center" wrapText="1"/>
    </xf>
    <xf numFmtId="0" fontId="14" fillId="3" borderId="28" xfId="0" applyFont="1" applyFill="1" applyBorder="1" applyAlignment="1">
      <alignment vertical="center" wrapText="1"/>
    </xf>
    <xf numFmtId="0" fontId="8" fillId="3" borderId="34" xfId="0" applyFont="1" applyFill="1" applyBorder="1" applyAlignment="1">
      <alignment vertical="center" wrapText="1"/>
    </xf>
    <xf numFmtId="0" fontId="8" fillId="3" borderId="14" xfId="0" applyFont="1" applyFill="1" applyBorder="1" applyAlignment="1">
      <alignment vertical="center" wrapText="1"/>
    </xf>
    <xf numFmtId="0" fontId="8" fillId="3" borderId="60" xfId="0" applyFont="1" applyFill="1" applyBorder="1" applyAlignment="1">
      <alignment vertical="center" wrapText="1"/>
    </xf>
    <xf numFmtId="0" fontId="8" fillId="6" borderId="34" xfId="0" applyFont="1" applyFill="1" applyBorder="1" applyAlignment="1">
      <alignment vertical="center" wrapText="1"/>
    </xf>
    <xf numFmtId="0" fontId="8" fillId="6" borderId="6" xfId="0" applyFont="1" applyFill="1" applyBorder="1" applyAlignment="1">
      <alignment vertical="center" wrapText="1"/>
    </xf>
    <xf numFmtId="0" fontId="8" fillId="6" borderId="14" xfId="0" applyFont="1" applyFill="1" applyBorder="1" applyAlignment="1">
      <alignment vertical="center" wrapText="1"/>
    </xf>
    <xf numFmtId="0" fontId="8" fillId="6" borderId="2" xfId="0" applyFont="1" applyFill="1" applyBorder="1" applyAlignment="1">
      <alignment vertical="center" wrapText="1"/>
    </xf>
    <xf numFmtId="0" fontId="8" fillId="6" borderId="60" xfId="0" applyFont="1" applyFill="1" applyBorder="1" applyAlignment="1">
      <alignment vertical="center" wrapText="1"/>
    </xf>
    <xf numFmtId="0" fontId="8" fillId="6" borderId="59" xfId="0" applyFont="1" applyFill="1" applyBorder="1" applyAlignment="1">
      <alignment vertical="center" wrapText="1"/>
    </xf>
    <xf numFmtId="0" fontId="14" fillId="6" borderId="28" xfId="0" applyFont="1" applyFill="1" applyBorder="1" applyAlignment="1">
      <alignment vertical="center" wrapText="1"/>
    </xf>
    <xf numFmtId="0" fontId="8" fillId="6" borderId="18" xfId="0" applyFont="1" applyFill="1" applyBorder="1" applyAlignment="1">
      <alignment vertical="center" wrapText="1"/>
    </xf>
    <xf numFmtId="0" fontId="8" fillId="6" borderId="19" xfId="0" applyFont="1" applyFill="1" applyBorder="1" applyAlignment="1">
      <alignment vertical="center" wrapText="1"/>
    </xf>
    <xf numFmtId="0" fontId="14" fillId="3" borderId="28" xfId="0" applyFont="1" applyFill="1" applyBorder="1" applyAlignment="1">
      <alignment horizontal="center" vertical="center"/>
    </xf>
    <xf numFmtId="0" fontId="0" fillId="0" borderId="34" xfId="0" applyBorder="1" applyAlignment="1">
      <alignment vertical="center"/>
    </xf>
    <xf numFmtId="0" fontId="0" fillId="0" borderId="14" xfId="0" applyBorder="1" applyAlignment="1">
      <alignment vertical="center"/>
    </xf>
    <xf numFmtId="0" fontId="8" fillId="3" borderId="0" xfId="0" applyFont="1" applyFill="1" applyAlignment="1">
      <alignment vertical="center" wrapText="1"/>
    </xf>
    <xf numFmtId="0" fontId="14" fillId="3" borderId="62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 wrapText="1"/>
    </xf>
    <xf numFmtId="0" fontId="14" fillId="3" borderId="0" xfId="0" applyFont="1" applyFill="1" applyAlignment="1">
      <alignment vertical="center" wrapText="1"/>
    </xf>
    <xf numFmtId="0" fontId="18" fillId="0" borderId="23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0" fillId="0" borderId="13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54" xfId="0" applyBorder="1" applyAlignment="1">
      <alignment vertical="center"/>
    </xf>
    <xf numFmtId="0" fontId="3" fillId="0" borderId="55" xfId="0" applyFont="1" applyBorder="1" applyAlignment="1">
      <alignment horizontal="center" vertical="center"/>
    </xf>
    <xf numFmtId="0" fontId="37" fillId="3" borderId="0" xfId="0" applyFont="1" applyFill="1" applyAlignment="1">
      <alignment vertical="center"/>
    </xf>
    <xf numFmtId="0" fontId="24" fillId="6" borderId="43" xfId="0" applyFont="1" applyFill="1" applyBorder="1" applyAlignment="1">
      <alignment horizontal="center" vertical="center" wrapText="1"/>
    </xf>
    <xf numFmtId="0" fontId="8" fillId="3" borderId="43" xfId="0" applyFont="1" applyFill="1" applyBorder="1" applyAlignment="1">
      <alignment horizontal="center" vertical="center" wrapText="1"/>
    </xf>
    <xf numFmtId="0" fontId="5" fillId="14" borderId="3" xfId="0" applyFont="1" applyFill="1" applyBorder="1" applyAlignment="1">
      <alignment vertical="center"/>
    </xf>
    <xf numFmtId="0" fontId="5" fillId="14" borderId="2" xfId="0" applyFont="1" applyFill="1" applyBorder="1" applyAlignment="1">
      <alignment horizontal="center" vertical="center"/>
    </xf>
    <xf numFmtId="0" fontId="1" fillId="13" borderId="2" xfId="0" applyFont="1" applyFill="1" applyBorder="1" applyAlignment="1">
      <alignment horizontal="left" vertical="top" wrapText="1"/>
    </xf>
    <xf numFmtId="0" fontId="8" fillId="13" borderId="11" xfId="0" applyFont="1" applyFill="1" applyBorder="1" applyAlignment="1">
      <alignment horizontal="left" vertical="top" wrapText="1"/>
    </xf>
    <xf numFmtId="0" fontId="24" fillId="6" borderId="11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vertical="center" wrapText="1"/>
    </xf>
    <xf numFmtId="0" fontId="1" fillId="6" borderId="19" xfId="0" applyFont="1" applyFill="1" applyBorder="1" applyAlignment="1">
      <alignment horizontal="left" vertical="top" wrapText="1"/>
    </xf>
    <xf numFmtId="14" fontId="1" fillId="0" borderId="28" xfId="2" applyNumberFormat="1" applyFont="1" applyBorder="1" applyAlignment="1" applyProtection="1">
      <alignment horizontal="center" vertical="center" wrapText="1"/>
      <protection hidden="1"/>
    </xf>
    <xf numFmtId="14" fontId="1" fillId="0" borderId="29" xfId="2" applyNumberFormat="1" applyFont="1" applyBorder="1" applyAlignment="1" applyProtection="1">
      <alignment horizontal="center" vertical="center" wrapText="1"/>
      <protection hidden="1"/>
    </xf>
    <xf numFmtId="0" fontId="7" fillId="0" borderId="43" xfId="1" applyFont="1" applyBorder="1" applyAlignment="1">
      <alignment horizontal="left" vertical="center" wrapText="1"/>
    </xf>
    <xf numFmtId="0" fontId="7" fillId="0" borderId="29" xfId="1" applyFont="1" applyBorder="1" applyAlignment="1">
      <alignment horizontal="left" vertical="center" wrapText="1"/>
    </xf>
    <xf numFmtId="0" fontId="7" fillId="0" borderId="20" xfId="1" applyFont="1" applyBorder="1" applyAlignment="1">
      <alignment horizontal="left" vertical="center" wrapText="1"/>
    </xf>
    <xf numFmtId="14" fontId="1" fillId="0" borderId="65" xfId="2" applyNumberFormat="1" applyFont="1" applyBorder="1" applyAlignment="1" applyProtection="1">
      <alignment horizontal="center" vertical="center" wrapText="1"/>
      <protection hidden="1"/>
    </xf>
    <xf numFmtId="0" fontId="18" fillId="0" borderId="19" xfId="0" applyFont="1" applyBorder="1" applyAlignment="1">
      <alignment horizontal="left" vertical="center" wrapText="1"/>
    </xf>
    <xf numFmtId="0" fontId="7" fillId="0" borderId="29" xfId="1" applyFont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18" fillId="0" borderId="31" xfId="0" applyFont="1" applyBorder="1" applyAlignment="1">
      <alignment vertical="top" wrapText="1"/>
    </xf>
    <xf numFmtId="0" fontId="18" fillId="0" borderId="2" xfId="0" applyFont="1" applyBorder="1" applyAlignment="1">
      <alignment vertical="top" wrapText="1"/>
    </xf>
    <xf numFmtId="0" fontId="7" fillId="0" borderId="9" xfId="1" applyFont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top" wrapText="1"/>
    </xf>
    <xf numFmtId="0" fontId="8" fillId="3" borderId="11" xfId="0" applyFont="1" applyFill="1" applyBorder="1" applyAlignment="1">
      <alignment horizontal="center" vertical="top" wrapText="1"/>
    </xf>
    <xf numFmtId="0" fontId="18" fillId="0" borderId="43" xfId="0" applyFont="1" applyBorder="1" applyAlignment="1">
      <alignment vertical="top" wrapText="1"/>
    </xf>
    <xf numFmtId="0" fontId="11" fillId="17" borderId="18" xfId="0" applyFont="1" applyFill="1" applyBorder="1" applyAlignment="1">
      <alignment horizontal="center" vertical="center" wrapText="1"/>
    </xf>
    <xf numFmtId="0" fontId="11" fillId="17" borderId="19" xfId="0" applyFont="1" applyFill="1" applyBorder="1" applyAlignment="1">
      <alignment horizontal="center" vertical="center" wrapText="1"/>
    </xf>
    <xf numFmtId="0" fontId="11" fillId="17" borderId="20" xfId="0" applyFont="1" applyFill="1" applyBorder="1" applyAlignment="1">
      <alignment horizontal="center" vertical="center" wrapText="1"/>
    </xf>
    <xf numFmtId="0" fontId="13" fillId="18" borderId="31" xfId="0" applyFont="1" applyFill="1" applyBorder="1" applyAlignment="1">
      <alignment horizontal="center" vertical="center" wrapText="1"/>
    </xf>
    <xf numFmtId="0" fontId="29" fillId="18" borderId="19" xfId="0" applyFont="1" applyFill="1" applyBorder="1" applyAlignment="1">
      <alignment horizontal="center" vertical="center" wrapText="1"/>
    </xf>
    <xf numFmtId="0" fontId="23" fillId="18" borderId="19" xfId="0" applyFont="1" applyFill="1" applyBorder="1" applyAlignment="1">
      <alignment horizontal="center" vertical="center" wrapText="1"/>
    </xf>
    <xf numFmtId="0" fontId="23" fillId="18" borderId="20" xfId="0" applyFont="1" applyFill="1" applyBorder="1" applyAlignment="1">
      <alignment horizontal="center" vertical="center" wrapText="1"/>
    </xf>
    <xf numFmtId="0" fontId="11" fillId="18" borderId="18" xfId="0" applyFont="1" applyFill="1" applyBorder="1" applyAlignment="1">
      <alignment horizontal="center" vertical="center" wrapText="1"/>
    </xf>
    <xf numFmtId="0" fontId="11" fillId="18" borderId="19" xfId="0" applyFont="1" applyFill="1" applyBorder="1" applyAlignment="1">
      <alignment horizontal="center" vertical="center" wrapText="1"/>
    </xf>
    <xf numFmtId="0" fontId="11" fillId="18" borderId="17" xfId="0" applyFont="1" applyFill="1" applyBorder="1" applyAlignment="1">
      <alignment horizontal="center" vertical="center" wrapText="1"/>
    </xf>
    <xf numFmtId="14" fontId="11" fillId="19" borderId="21" xfId="0" applyNumberFormat="1" applyFont="1" applyFill="1" applyBorder="1" applyAlignment="1">
      <alignment horizontal="center" vertical="center" wrapText="1"/>
    </xf>
    <xf numFmtId="14" fontId="11" fillId="19" borderId="5" xfId="0" applyNumberFormat="1" applyFont="1" applyFill="1" applyBorder="1" applyAlignment="1">
      <alignment horizontal="center" vertical="center" wrapText="1"/>
    </xf>
    <xf numFmtId="0" fontId="11" fillId="19" borderId="5" xfId="0" applyFont="1" applyFill="1" applyBorder="1" applyAlignment="1">
      <alignment horizontal="center" vertical="center" wrapText="1"/>
    </xf>
    <xf numFmtId="0" fontId="11" fillId="19" borderId="35" xfId="0" applyFont="1" applyFill="1" applyBorder="1" applyAlignment="1">
      <alignment horizontal="center" vertical="center" wrapText="1"/>
    </xf>
    <xf numFmtId="0" fontId="11" fillId="19" borderId="22" xfId="0" applyFont="1" applyFill="1" applyBorder="1" applyAlignment="1">
      <alignment horizontal="center" vertical="center" wrapText="1"/>
    </xf>
    <xf numFmtId="0" fontId="11" fillId="20" borderId="0" xfId="0" applyFont="1" applyFill="1" applyAlignment="1">
      <alignment horizontal="center" vertical="center" wrapText="1"/>
    </xf>
    <xf numFmtId="0" fontId="11" fillId="20" borderId="35" xfId="0" applyFont="1" applyFill="1" applyBorder="1" applyAlignment="1">
      <alignment horizontal="center" vertical="center" wrapText="1"/>
    </xf>
    <xf numFmtId="0" fontId="11" fillId="20" borderId="22" xfId="0" applyFont="1" applyFill="1" applyBorder="1" applyAlignment="1">
      <alignment horizontal="center" vertical="center" wrapText="1"/>
    </xf>
    <xf numFmtId="0" fontId="14" fillId="21" borderId="2" xfId="0" applyFont="1" applyFill="1" applyBorder="1" applyAlignment="1">
      <alignment horizontal="center" wrapText="1"/>
    </xf>
    <xf numFmtId="0" fontId="11" fillId="24" borderId="48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14" fontId="0" fillId="0" borderId="2" xfId="0" applyNumberFormat="1" applyBorder="1" applyAlignment="1">
      <alignment horizontal="center" vertical="center"/>
    </xf>
    <xf numFmtId="0" fontId="7" fillId="0" borderId="3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9" xfId="1" applyFont="1" applyBorder="1" applyAlignment="1">
      <alignment vertical="center" wrapText="1"/>
    </xf>
    <xf numFmtId="0" fontId="0" fillId="0" borderId="2" xfId="0" applyBorder="1" applyAlignment="1">
      <alignment wrapText="1"/>
    </xf>
    <xf numFmtId="0" fontId="0" fillId="0" borderId="59" xfId="0" applyBorder="1" applyAlignment="1">
      <alignment horizontal="center" vertical="center"/>
    </xf>
    <xf numFmtId="0" fontId="24" fillId="6" borderId="5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/>
    </xf>
    <xf numFmtId="0" fontId="8" fillId="0" borderId="59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7" fillId="0" borderId="59" xfId="1" applyFont="1" applyBorder="1" applyAlignment="1">
      <alignment horizontal="center" vertical="center" wrapText="1"/>
    </xf>
    <xf numFmtId="0" fontId="7" fillId="0" borderId="43" xfId="1" applyFont="1" applyBorder="1" applyAlignment="1">
      <alignment horizontal="center" vertical="center" wrapText="1"/>
    </xf>
    <xf numFmtId="0" fontId="7" fillId="0" borderId="66" xfId="1" applyFont="1" applyBorder="1" applyAlignment="1">
      <alignment horizontal="center" vertical="center" wrapText="1"/>
    </xf>
    <xf numFmtId="0" fontId="7" fillId="0" borderId="57" xfId="1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4" fillId="3" borderId="32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 wrapText="1"/>
    </xf>
    <xf numFmtId="0" fontId="14" fillId="3" borderId="44" xfId="0" applyFont="1" applyFill="1" applyBorder="1" applyAlignment="1">
      <alignment horizontal="center" vertical="center" wrapText="1"/>
    </xf>
    <xf numFmtId="14" fontId="1" fillId="0" borderId="21" xfId="2" applyNumberFormat="1" applyFont="1" applyBorder="1" applyAlignment="1" applyProtection="1">
      <alignment horizontal="center" vertical="center" wrapText="1"/>
      <protection hidden="1"/>
    </xf>
    <xf numFmtId="14" fontId="1" fillId="0" borderId="44" xfId="2" applyNumberFormat="1" applyFont="1" applyBorder="1" applyAlignment="1" applyProtection="1">
      <alignment horizontal="center" vertical="center" wrapText="1"/>
      <protection hidden="1"/>
    </xf>
    <xf numFmtId="14" fontId="1" fillId="0" borderId="5" xfId="2" applyNumberFormat="1" applyFont="1" applyBorder="1" applyAlignment="1" applyProtection="1">
      <alignment horizontal="center" vertical="center" wrapText="1"/>
      <protection hidden="1"/>
    </xf>
    <xf numFmtId="14" fontId="1" fillId="0" borderId="43" xfId="2" applyNumberFormat="1" applyFont="1" applyBorder="1" applyAlignment="1" applyProtection="1">
      <alignment horizontal="center" vertical="center" wrapText="1"/>
      <protection hidden="1"/>
    </xf>
    <xf numFmtId="0" fontId="7" fillId="0" borderId="5" xfId="1" applyFont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left" vertical="top" wrapText="1"/>
    </xf>
    <xf numFmtId="0" fontId="8" fillId="6" borderId="5" xfId="0" applyFont="1" applyFill="1" applyBorder="1" applyAlignment="1">
      <alignment horizontal="left" vertical="top" wrapText="1"/>
    </xf>
    <xf numFmtId="0" fontId="8" fillId="6" borderId="43" xfId="0" applyFont="1" applyFill="1" applyBorder="1" applyAlignment="1">
      <alignment horizontal="left" vertical="top" wrapText="1"/>
    </xf>
    <xf numFmtId="0" fontId="14" fillId="6" borderId="31" xfId="0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center" vertical="center"/>
    </xf>
    <xf numFmtId="0" fontId="14" fillId="6" borderId="43" xfId="0" applyFont="1" applyFill="1" applyBorder="1" applyAlignment="1">
      <alignment horizontal="center" vertical="center"/>
    </xf>
    <xf numFmtId="0" fontId="8" fillId="3" borderId="31" xfId="0" applyFont="1" applyFill="1" applyBorder="1" applyAlignment="1">
      <alignment horizontal="left" vertical="top" wrapText="1"/>
    </xf>
    <xf numFmtId="0" fontId="8" fillId="3" borderId="5" xfId="0" applyFont="1" applyFill="1" applyBorder="1" applyAlignment="1">
      <alignment horizontal="left" vertical="top" wrapText="1"/>
    </xf>
    <xf numFmtId="0" fontId="8" fillId="3" borderId="43" xfId="0" applyFont="1" applyFill="1" applyBorder="1" applyAlignment="1">
      <alignment horizontal="left" vertical="top" wrapText="1"/>
    </xf>
    <xf numFmtId="0" fontId="25" fillId="0" borderId="31" xfId="2" applyFont="1" applyBorder="1" applyAlignment="1" applyProtection="1">
      <alignment horizontal="center" vertical="center" wrapText="1"/>
      <protection hidden="1"/>
    </xf>
    <xf numFmtId="0" fontId="25" fillId="0" borderId="5" xfId="2" applyFont="1" applyBorder="1" applyAlignment="1" applyProtection="1">
      <alignment horizontal="center" vertical="center" wrapText="1"/>
      <protection hidden="1"/>
    </xf>
    <xf numFmtId="0" fontId="25" fillId="0" borderId="43" xfId="2" applyFont="1" applyBorder="1" applyAlignment="1" applyProtection="1">
      <alignment horizontal="center" vertical="center" wrapText="1"/>
      <protection hidden="1"/>
    </xf>
    <xf numFmtId="0" fontId="15" fillId="0" borderId="31" xfId="2" applyFont="1" applyBorder="1" applyAlignment="1" applyProtection="1">
      <alignment horizontal="center" vertical="center" wrapText="1"/>
      <protection hidden="1"/>
    </xf>
    <xf numFmtId="0" fontId="15" fillId="0" borderId="5" xfId="2" applyFont="1" applyBorder="1" applyAlignment="1" applyProtection="1">
      <alignment horizontal="center" vertical="center" wrapText="1"/>
      <protection hidden="1"/>
    </xf>
    <xf numFmtId="0" fontId="15" fillId="0" borderId="43" xfId="2" applyFont="1" applyBorder="1" applyAlignment="1" applyProtection="1">
      <alignment horizontal="center" vertical="center" wrapText="1"/>
      <protection hidden="1"/>
    </xf>
    <xf numFmtId="0" fontId="24" fillId="6" borderId="31" xfId="0" applyFont="1" applyFill="1" applyBorder="1" applyAlignment="1">
      <alignment horizontal="center" vertical="center" wrapText="1"/>
    </xf>
    <xf numFmtId="0" fontId="24" fillId="6" borderId="5" xfId="0" applyFont="1" applyFill="1" applyBorder="1" applyAlignment="1">
      <alignment horizontal="center" vertical="center" wrapText="1"/>
    </xf>
    <xf numFmtId="0" fontId="24" fillId="6" borderId="43" xfId="0" applyFont="1" applyFill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7" fillId="0" borderId="48" xfId="1" applyFont="1" applyBorder="1" applyAlignment="1">
      <alignment horizontal="left" vertical="top" wrapText="1"/>
    </xf>
    <xf numFmtId="0" fontId="7" fillId="0" borderId="47" xfId="1" applyFont="1" applyBorder="1" applyAlignment="1">
      <alignment horizontal="left" vertical="top" wrapText="1"/>
    </xf>
    <xf numFmtId="0" fontId="7" fillId="0" borderId="49" xfId="1" applyFont="1" applyBorder="1" applyAlignment="1">
      <alignment horizontal="left" vertical="top" wrapText="1"/>
    </xf>
    <xf numFmtId="0" fontId="7" fillId="5" borderId="45" xfId="1" applyFont="1" applyFill="1" applyBorder="1" applyAlignment="1">
      <alignment horizontal="center" vertical="center" wrapText="1"/>
    </xf>
    <xf numFmtId="0" fontId="7" fillId="5" borderId="22" xfId="1" applyFont="1" applyFill="1" applyBorder="1" applyAlignment="1">
      <alignment horizontal="center" vertical="center" wrapText="1"/>
    </xf>
    <xf numFmtId="0" fontId="7" fillId="5" borderId="46" xfId="1" applyFont="1" applyFill="1" applyBorder="1" applyAlignment="1">
      <alignment horizontal="center" vertical="center" wrapText="1"/>
    </xf>
    <xf numFmtId="0" fontId="11" fillId="15" borderId="6" xfId="0" applyFont="1" applyFill="1" applyBorder="1" applyAlignment="1">
      <alignment horizontal="center" vertical="center"/>
    </xf>
    <xf numFmtId="0" fontId="11" fillId="15" borderId="2" xfId="0" applyFont="1" applyFill="1" applyBorder="1" applyAlignment="1">
      <alignment horizontal="center" vertical="center"/>
    </xf>
    <xf numFmtId="0" fontId="11" fillId="15" borderId="59" xfId="0" applyFont="1" applyFill="1" applyBorder="1" applyAlignment="1">
      <alignment horizontal="center" vertical="center"/>
    </xf>
    <xf numFmtId="0" fontId="11" fillId="15" borderId="11" xfId="0" applyFont="1" applyFill="1" applyBorder="1" applyAlignment="1">
      <alignment horizontal="center" vertical="center" wrapText="1"/>
    </xf>
    <xf numFmtId="2" fontId="24" fillId="6" borderId="31" xfId="0" applyNumberFormat="1" applyFont="1" applyFill="1" applyBorder="1" applyAlignment="1">
      <alignment horizontal="center" vertical="center" wrapText="1"/>
    </xf>
    <xf numFmtId="2" fontId="24" fillId="6" borderId="5" xfId="0" applyNumberFormat="1" applyFont="1" applyFill="1" applyBorder="1" applyAlignment="1">
      <alignment horizontal="center" vertical="center" wrapText="1"/>
    </xf>
    <xf numFmtId="2" fontId="24" fillId="6" borderId="43" xfId="0" applyNumberFormat="1" applyFont="1" applyFill="1" applyBorder="1" applyAlignment="1">
      <alignment horizontal="center" vertical="center" wrapText="1"/>
    </xf>
    <xf numFmtId="0" fontId="25" fillId="0" borderId="11" xfId="2" applyFont="1" applyBorder="1" applyAlignment="1" applyProtection="1">
      <alignment horizontal="center" vertical="center" wrapText="1"/>
      <protection hidden="1"/>
    </xf>
    <xf numFmtId="0" fontId="25" fillId="0" borderId="2" xfId="2" applyFont="1" applyBorder="1" applyAlignment="1" applyProtection="1">
      <alignment horizontal="center" vertical="center" wrapText="1"/>
      <protection hidden="1"/>
    </xf>
    <xf numFmtId="0" fontId="25" fillId="0" borderId="19" xfId="2" applyFont="1" applyBorder="1" applyAlignment="1" applyProtection="1">
      <alignment horizontal="center" vertical="center" wrapText="1"/>
      <protection hidden="1"/>
    </xf>
    <xf numFmtId="0" fontId="15" fillId="0" borderId="63" xfId="2" applyFont="1" applyBorder="1" applyAlignment="1" applyProtection="1">
      <alignment horizontal="center" vertical="center" wrapText="1"/>
      <protection hidden="1"/>
    </xf>
    <xf numFmtId="0" fontId="15" fillId="0" borderId="36" xfId="2" applyFont="1" applyBorder="1" applyAlignment="1" applyProtection="1">
      <alignment horizontal="center" vertical="center" wrapText="1"/>
      <protection hidden="1"/>
    </xf>
    <xf numFmtId="0" fontId="15" fillId="0" borderId="64" xfId="2" applyFont="1" applyBorder="1" applyAlignment="1" applyProtection="1">
      <alignment horizontal="center" vertical="center" wrapText="1"/>
      <protection hidden="1"/>
    </xf>
    <xf numFmtId="0" fontId="8" fillId="3" borderId="31" xfId="0" applyFont="1" applyFill="1" applyBorder="1" applyAlignment="1">
      <alignment horizontal="center" vertical="top" wrapText="1"/>
    </xf>
    <xf numFmtId="0" fontId="8" fillId="3" borderId="5" xfId="0" applyFont="1" applyFill="1" applyBorder="1" applyAlignment="1">
      <alignment horizontal="center" vertical="top" wrapText="1"/>
    </xf>
    <xf numFmtId="0" fontId="8" fillId="3" borderId="43" xfId="0" applyFont="1" applyFill="1" applyBorder="1" applyAlignment="1">
      <alignment horizontal="center" vertical="top" wrapText="1"/>
    </xf>
    <xf numFmtId="0" fontId="11" fillId="18" borderId="9" xfId="0" applyFont="1" applyFill="1" applyBorder="1" applyAlignment="1">
      <alignment horizontal="center" vertical="center" wrapText="1"/>
    </xf>
    <xf numFmtId="0" fontId="11" fillId="18" borderId="40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left" vertical="top" wrapText="1"/>
    </xf>
    <xf numFmtId="0" fontId="8" fillId="6" borderId="2" xfId="0" applyFont="1" applyFill="1" applyBorder="1" applyAlignment="1">
      <alignment horizontal="left" vertical="top" wrapText="1"/>
    </xf>
    <xf numFmtId="0" fontId="8" fillId="6" borderId="19" xfId="0" applyFont="1" applyFill="1" applyBorder="1" applyAlignment="1">
      <alignment horizontal="left" vertical="top" wrapText="1"/>
    </xf>
    <xf numFmtId="0" fontId="1" fillId="3" borderId="11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left" vertical="top" wrapText="1"/>
    </xf>
    <xf numFmtId="0" fontId="1" fillId="3" borderId="19" xfId="0" applyFont="1" applyFill="1" applyBorder="1" applyAlignment="1">
      <alignment horizontal="left" vertical="top" wrapText="1"/>
    </xf>
    <xf numFmtId="0" fontId="23" fillId="18" borderId="59" xfId="0" applyFont="1" applyFill="1" applyBorder="1" applyAlignment="1">
      <alignment horizontal="center" vertical="center" wrapText="1"/>
    </xf>
    <xf numFmtId="0" fontId="23" fillId="18" borderId="43" xfId="0" applyFont="1" applyFill="1" applyBorder="1" applyAlignment="1">
      <alignment horizontal="center" vertical="center" wrapText="1"/>
    </xf>
    <xf numFmtId="0" fontId="11" fillId="18" borderId="10" xfId="0" applyFont="1" applyFill="1" applyBorder="1" applyAlignment="1">
      <alignment horizontal="center" vertical="center" wrapText="1"/>
    </xf>
    <xf numFmtId="0" fontId="11" fillId="18" borderId="18" xfId="0" applyFont="1" applyFill="1" applyBorder="1" applyAlignment="1">
      <alignment horizontal="center" vertical="center" wrapText="1"/>
    </xf>
    <xf numFmtId="0" fontId="11" fillId="18" borderId="31" xfId="0" applyFont="1" applyFill="1" applyBorder="1" applyAlignment="1">
      <alignment horizontal="center" vertical="center" wrapText="1"/>
    </xf>
    <xf numFmtId="0" fontId="11" fillId="18" borderId="43" xfId="0" applyFont="1" applyFill="1" applyBorder="1" applyAlignment="1">
      <alignment horizontal="center" vertical="center" wrapText="1"/>
    </xf>
    <xf numFmtId="0" fontId="23" fillId="18" borderId="31" xfId="0" applyFont="1" applyFill="1" applyBorder="1" applyAlignment="1">
      <alignment horizontal="center" vertical="center" wrapText="1"/>
    </xf>
    <xf numFmtId="0" fontId="11" fillId="15" borderId="37" xfId="0" applyFont="1" applyFill="1" applyBorder="1" applyAlignment="1">
      <alignment horizontal="center" vertical="center" wrapText="1"/>
    </xf>
    <xf numFmtId="0" fontId="11" fillId="15" borderId="15" xfId="0" applyFont="1" applyFill="1" applyBorder="1" applyAlignment="1">
      <alignment horizontal="center" vertical="center" wrapText="1"/>
    </xf>
    <xf numFmtId="0" fontId="11" fillId="15" borderId="61" xfId="0" applyFont="1" applyFill="1" applyBorder="1" applyAlignment="1">
      <alignment horizontal="center" vertical="center" wrapText="1"/>
    </xf>
    <xf numFmtId="0" fontId="12" fillId="17" borderId="38" xfId="0" applyFont="1" applyFill="1" applyBorder="1" applyAlignment="1">
      <alignment horizontal="center" vertical="center" wrapText="1"/>
    </xf>
    <xf numFmtId="0" fontId="12" fillId="17" borderId="39" xfId="0" applyFont="1" applyFill="1" applyBorder="1" applyAlignment="1">
      <alignment horizontal="center" vertical="center" wrapText="1"/>
    </xf>
    <xf numFmtId="0" fontId="12" fillId="17" borderId="40" xfId="0" applyFont="1" applyFill="1" applyBorder="1" applyAlignment="1">
      <alignment horizontal="center" vertical="center" wrapText="1"/>
    </xf>
    <xf numFmtId="0" fontId="11" fillId="17" borderId="14" xfId="0" applyFont="1" applyFill="1" applyBorder="1" applyAlignment="1">
      <alignment horizontal="center" vertical="center" wrapText="1"/>
    </xf>
    <xf numFmtId="0" fontId="11" fillId="17" borderId="2" xfId="0" applyFont="1" applyFill="1" applyBorder="1" applyAlignment="1">
      <alignment horizontal="center" vertical="center" wrapText="1"/>
    </xf>
    <xf numFmtId="0" fontId="11" fillId="17" borderId="15" xfId="0" applyFont="1" applyFill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0" fontId="7" fillId="5" borderId="31" xfId="1" applyFont="1" applyFill="1" applyBorder="1" applyAlignment="1">
      <alignment horizontal="center" vertical="center" wrapText="1"/>
    </xf>
    <xf numFmtId="0" fontId="7" fillId="5" borderId="5" xfId="1" applyFont="1" applyFill="1" applyBorder="1" applyAlignment="1">
      <alignment horizontal="center" vertical="center" wrapText="1"/>
    </xf>
    <xf numFmtId="0" fontId="7" fillId="5" borderId="43" xfId="1" applyFont="1" applyFill="1" applyBorder="1" applyAlignment="1">
      <alignment horizontal="center" vertical="center" wrapText="1"/>
    </xf>
    <xf numFmtId="0" fontId="18" fillId="0" borderId="45" xfId="0" applyFont="1" applyBorder="1" applyAlignment="1">
      <alignment horizontal="left" vertical="top" wrapText="1"/>
    </xf>
    <xf numFmtId="0" fontId="18" fillId="0" borderId="22" xfId="0" applyFont="1" applyBorder="1" applyAlignment="1">
      <alignment horizontal="left" vertical="top"/>
    </xf>
    <xf numFmtId="0" fontId="18" fillId="0" borderId="46" xfId="0" applyFont="1" applyBorder="1" applyAlignment="1">
      <alignment horizontal="left" vertical="top"/>
    </xf>
    <xf numFmtId="0" fontId="7" fillId="0" borderId="32" xfId="2" applyFont="1" applyBorder="1" applyAlignment="1" applyProtection="1">
      <alignment horizontal="center" vertical="center" wrapText="1"/>
      <protection hidden="1"/>
    </xf>
    <xf numFmtId="0" fontId="7" fillId="0" borderId="21" xfId="2" applyFont="1" applyBorder="1" applyAlignment="1" applyProtection="1">
      <alignment horizontal="center" vertical="center" wrapText="1"/>
      <protection hidden="1"/>
    </xf>
    <xf numFmtId="0" fontId="7" fillId="0" borderId="44" xfId="2" applyFont="1" applyBorder="1" applyAlignment="1" applyProtection="1">
      <alignment horizontal="center" vertical="center" wrapText="1"/>
      <protection hidden="1"/>
    </xf>
    <xf numFmtId="0" fontId="8" fillId="3" borderId="3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11" fillId="15" borderId="2" xfId="0" applyFont="1" applyFill="1" applyBorder="1" applyAlignment="1">
      <alignment horizontal="center" vertical="center" wrapText="1"/>
    </xf>
    <xf numFmtId="0" fontId="11" fillId="15" borderId="59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top" wrapText="1"/>
    </xf>
    <xf numFmtId="0" fontId="1" fillId="3" borderId="43" xfId="0" applyFont="1" applyFill="1" applyBorder="1" applyAlignment="1">
      <alignment horizontal="center" vertical="top" wrapText="1"/>
    </xf>
    <xf numFmtId="0" fontId="15" fillId="0" borderId="48" xfId="1" applyFont="1" applyBorder="1" applyAlignment="1">
      <alignment horizontal="center" vertical="center" wrapText="1"/>
    </xf>
    <xf numFmtId="0" fontId="15" fillId="0" borderId="47" xfId="1" applyFont="1" applyBorder="1" applyAlignment="1">
      <alignment horizontal="center" vertical="center" wrapText="1"/>
    </xf>
    <xf numFmtId="0" fontId="15" fillId="0" borderId="49" xfId="1" applyFont="1" applyBorder="1" applyAlignment="1">
      <alignment horizontal="center" vertical="center" wrapText="1"/>
    </xf>
    <xf numFmtId="0" fontId="28" fillId="15" borderId="28" xfId="0" applyFont="1" applyFill="1" applyBorder="1" applyAlignment="1">
      <alignment horizontal="center" vertical="center"/>
    </xf>
    <xf numFmtId="0" fontId="28" fillId="15" borderId="31" xfId="0" applyFont="1" applyFill="1" applyBorder="1" applyAlignment="1">
      <alignment horizontal="center" vertical="center"/>
    </xf>
    <xf numFmtId="0" fontId="28" fillId="15" borderId="29" xfId="0" applyFont="1" applyFill="1" applyBorder="1" applyAlignment="1">
      <alignment horizontal="center" vertical="center"/>
    </xf>
    <xf numFmtId="0" fontId="28" fillId="15" borderId="30" xfId="0" applyFont="1" applyFill="1" applyBorder="1" applyAlignment="1">
      <alignment horizontal="center" vertical="center"/>
    </xf>
    <xf numFmtId="0" fontId="28" fillId="16" borderId="25" xfId="0" applyFont="1" applyFill="1" applyBorder="1" applyAlignment="1">
      <alignment horizontal="center" vertical="center"/>
    </xf>
    <xf numFmtId="0" fontId="28" fillId="16" borderId="26" xfId="0" applyFont="1" applyFill="1" applyBorder="1" applyAlignment="1">
      <alignment horizontal="center" vertical="center"/>
    </xf>
    <xf numFmtId="0" fontId="28" fillId="16" borderId="27" xfId="0" applyFont="1" applyFill="1" applyBorder="1" applyAlignment="1">
      <alignment horizontal="center" vertical="center"/>
    </xf>
    <xf numFmtId="0" fontId="9" fillId="17" borderId="7" xfId="0" applyFont="1" applyFill="1" applyBorder="1" applyAlignment="1">
      <alignment horizontal="center" vertical="center" wrapText="1"/>
    </xf>
    <xf numFmtId="0" fontId="9" fillId="17" borderId="13" xfId="0" applyFont="1" applyFill="1" applyBorder="1" applyAlignment="1">
      <alignment horizontal="center" vertical="center" wrapText="1"/>
    </xf>
    <xf numFmtId="0" fontId="9" fillId="17" borderId="16" xfId="0" applyFont="1" applyFill="1" applyBorder="1" applyAlignment="1">
      <alignment horizontal="center" vertical="center" wrapText="1"/>
    </xf>
    <xf numFmtId="0" fontId="9" fillId="17" borderId="40" xfId="0" applyFont="1" applyFill="1" applyBorder="1" applyAlignment="1">
      <alignment horizontal="center" vertical="center" wrapText="1"/>
    </xf>
    <xf numFmtId="0" fontId="9" fillId="17" borderId="42" xfId="0" applyFont="1" applyFill="1" applyBorder="1" applyAlignment="1">
      <alignment horizontal="center" vertical="center" wrapText="1"/>
    </xf>
    <xf numFmtId="0" fontId="9" fillId="17" borderId="50" xfId="0" applyFont="1" applyFill="1" applyBorder="1" applyAlignment="1">
      <alignment horizontal="center" vertical="center" wrapText="1"/>
    </xf>
    <xf numFmtId="0" fontId="11" fillId="15" borderId="67" xfId="0" applyFont="1" applyFill="1" applyBorder="1" applyAlignment="1">
      <alignment horizontal="center" vertical="center" wrapText="1"/>
    </xf>
    <xf numFmtId="0" fontId="11" fillId="15" borderId="52" xfId="0" applyFont="1" applyFill="1" applyBorder="1" applyAlignment="1">
      <alignment horizontal="center" vertical="center" wrapText="1"/>
    </xf>
    <xf numFmtId="0" fontId="11" fillId="15" borderId="70" xfId="0" applyFont="1" applyFill="1" applyBorder="1" applyAlignment="1">
      <alignment horizontal="center" vertical="center" wrapText="1"/>
    </xf>
    <xf numFmtId="0" fontId="11" fillId="15" borderId="7" xfId="0" applyFont="1" applyFill="1" applyBorder="1" applyAlignment="1">
      <alignment horizontal="center" vertical="center" wrapText="1"/>
    </xf>
    <xf numFmtId="0" fontId="11" fillId="15" borderId="13" xfId="0" applyFont="1" applyFill="1" applyBorder="1" applyAlignment="1">
      <alignment horizontal="center" vertical="center" wrapText="1"/>
    </xf>
    <xf numFmtId="0" fontId="11" fillId="15" borderId="16" xfId="0" applyFont="1" applyFill="1" applyBorder="1" applyAlignment="1">
      <alignment horizontal="center" vertical="center" wrapText="1"/>
    </xf>
    <xf numFmtId="0" fontId="11" fillId="15" borderId="68" xfId="0" applyFont="1" applyFill="1" applyBorder="1" applyAlignment="1">
      <alignment horizontal="center" vertical="center" wrapText="1"/>
    </xf>
    <xf numFmtId="0" fontId="11" fillId="15" borderId="69" xfId="0" applyFont="1" applyFill="1" applyBorder="1" applyAlignment="1">
      <alignment horizontal="center" vertical="center" wrapText="1"/>
    </xf>
    <xf numFmtId="0" fontId="11" fillId="15" borderId="71" xfId="0" applyFont="1" applyFill="1" applyBorder="1" applyAlignment="1">
      <alignment horizontal="center" vertical="center" wrapText="1"/>
    </xf>
    <xf numFmtId="0" fontId="12" fillId="15" borderId="6" xfId="0" applyFont="1" applyFill="1" applyBorder="1" applyAlignment="1">
      <alignment horizontal="center" vertical="center" wrapText="1"/>
    </xf>
    <xf numFmtId="0" fontId="11" fillId="15" borderId="31" xfId="0" applyFont="1" applyFill="1" applyBorder="1" applyAlignment="1">
      <alignment horizontal="center" vertical="center" wrapText="1"/>
    </xf>
    <xf numFmtId="0" fontId="11" fillId="15" borderId="5" xfId="0" applyFont="1" applyFill="1" applyBorder="1" applyAlignment="1">
      <alignment horizontal="center" vertical="center" wrapText="1"/>
    </xf>
    <xf numFmtId="0" fontId="11" fillId="18" borderId="11" xfId="0" applyFont="1" applyFill="1" applyBorder="1" applyAlignment="1">
      <alignment horizontal="center" vertical="center" wrapText="1"/>
    </xf>
    <xf numFmtId="0" fontId="12" fillId="18" borderId="25" xfId="0" applyFont="1" applyFill="1" applyBorder="1" applyAlignment="1">
      <alignment horizontal="center" vertical="center" wrapText="1"/>
    </xf>
    <xf numFmtId="0" fontId="12" fillId="18" borderId="26" xfId="0" applyFont="1" applyFill="1" applyBorder="1" applyAlignment="1">
      <alignment horizontal="center" vertical="center" wrapText="1"/>
    </xf>
    <xf numFmtId="0" fontId="12" fillId="18" borderId="1" xfId="0" applyFont="1" applyFill="1" applyBorder="1" applyAlignment="1">
      <alignment horizontal="center" vertical="center" wrapText="1"/>
    </xf>
    <xf numFmtId="0" fontId="12" fillId="18" borderId="27" xfId="0" applyFont="1" applyFill="1" applyBorder="1" applyAlignment="1">
      <alignment horizontal="center" vertical="center" wrapText="1"/>
    </xf>
    <xf numFmtId="0" fontId="3" fillId="22" borderId="74" xfId="0" applyFont="1" applyFill="1" applyBorder="1" applyAlignment="1">
      <alignment horizontal="center" vertical="center"/>
    </xf>
    <xf numFmtId="0" fontId="3" fillId="22" borderId="1" xfId="0" applyFont="1" applyFill="1" applyBorder="1" applyAlignment="1">
      <alignment horizontal="center" vertical="center"/>
    </xf>
    <xf numFmtId="0" fontId="3" fillId="22" borderId="33" xfId="0" applyFont="1" applyFill="1" applyBorder="1" applyAlignment="1">
      <alignment horizontal="center" vertical="center"/>
    </xf>
    <xf numFmtId="0" fontId="3" fillId="22" borderId="75" xfId="0" applyFont="1" applyFill="1" applyBorder="1" applyAlignment="1">
      <alignment horizontal="center" vertical="center"/>
    </xf>
    <xf numFmtId="0" fontId="3" fillId="22" borderId="24" xfId="0" applyFont="1" applyFill="1" applyBorder="1" applyAlignment="1">
      <alignment horizontal="center" vertical="center"/>
    </xf>
    <xf numFmtId="0" fontId="3" fillId="22" borderId="58" xfId="0" applyFont="1" applyFill="1" applyBorder="1" applyAlignment="1">
      <alignment horizontal="center" vertical="center"/>
    </xf>
    <xf numFmtId="0" fontId="3" fillId="23" borderId="74" xfId="0" applyFont="1" applyFill="1" applyBorder="1" applyAlignment="1">
      <alignment horizontal="center" vertical="center"/>
    </xf>
    <xf numFmtId="0" fontId="3" fillId="23" borderId="1" xfId="0" applyFont="1" applyFill="1" applyBorder="1" applyAlignment="1">
      <alignment horizontal="center" vertical="center"/>
    </xf>
    <xf numFmtId="0" fontId="3" fillId="23" borderId="3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14" fontId="0" fillId="0" borderId="59" xfId="0" applyNumberForma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4" fillId="3" borderId="66" xfId="0" applyFont="1" applyFill="1" applyBorder="1" applyAlignment="1">
      <alignment horizontal="center" vertical="center"/>
    </xf>
    <xf numFmtId="0" fontId="14" fillId="3" borderId="71" xfId="0" applyFont="1" applyFill="1" applyBorder="1" applyAlignment="1">
      <alignment horizontal="center" vertical="center"/>
    </xf>
    <xf numFmtId="0" fontId="14" fillId="3" borderId="72" xfId="0" applyFont="1" applyFill="1" applyBorder="1" applyAlignment="1">
      <alignment horizontal="center" vertical="center"/>
    </xf>
    <xf numFmtId="0" fontId="14" fillId="3" borderId="23" xfId="0" applyFont="1" applyFill="1" applyBorder="1" applyAlignment="1">
      <alignment horizontal="center" vertical="center"/>
    </xf>
    <xf numFmtId="0" fontId="14" fillId="3" borderId="68" xfId="0" applyFont="1" applyFill="1" applyBorder="1" applyAlignment="1">
      <alignment horizontal="center" vertical="center"/>
    </xf>
    <xf numFmtId="0" fontId="14" fillId="3" borderId="7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wrapText="1"/>
    </xf>
    <xf numFmtId="0" fontId="8" fillId="3" borderId="4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left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56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0" borderId="26" xfId="0" applyFont="1" applyFill="1" applyBorder="1" applyAlignment="1">
      <alignment horizontal="center" vertical="center" wrapText="1"/>
    </xf>
    <xf numFmtId="0" fontId="11" fillId="20" borderId="27" xfId="0" applyFont="1" applyFill="1" applyBorder="1" applyAlignment="1">
      <alignment horizontal="center" vertical="center" wrapText="1"/>
    </xf>
    <xf numFmtId="0" fontId="11" fillId="19" borderId="25" xfId="0" applyFont="1" applyFill="1" applyBorder="1" applyAlignment="1">
      <alignment horizontal="center" vertical="center" wrapText="1"/>
    </xf>
    <xf numFmtId="0" fontId="11" fillId="19" borderId="26" xfId="0" applyFont="1" applyFill="1" applyBorder="1" applyAlignment="1">
      <alignment horizontal="center" vertical="center" wrapText="1"/>
    </xf>
    <xf numFmtId="0" fontId="11" fillId="19" borderId="27" xfId="0" applyFont="1" applyFill="1" applyBorder="1" applyAlignment="1">
      <alignment horizontal="center" vertical="center" wrapText="1"/>
    </xf>
    <xf numFmtId="0" fontId="18" fillId="0" borderId="22" xfId="0" applyFont="1" applyBorder="1" applyAlignment="1">
      <alignment horizontal="left" vertical="top" wrapText="1"/>
    </xf>
    <xf numFmtId="0" fontId="18" fillId="0" borderId="46" xfId="0" applyFont="1" applyBorder="1" applyAlignment="1">
      <alignment horizontal="left" vertical="top" wrapText="1"/>
    </xf>
    <xf numFmtId="0" fontId="15" fillId="0" borderId="32" xfId="2" applyFont="1" applyBorder="1" applyAlignment="1" applyProtection="1">
      <alignment horizontal="center" vertical="center" wrapText="1"/>
      <protection hidden="1"/>
    </xf>
    <xf numFmtId="0" fontId="15" fillId="0" borderId="21" xfId="2" applyFont="1" applyBorder="1" applyAlignment="1" applyProtection="1">
      <alignment horizontal="center" vertical="center" wrapText="1"/>
      <protection hidden="1"/>
    </xf>
    <xf numFmtId="0" fontId="15" fillId="0" borderId="44" xfId="2" applyFont="1" applyBorder="1" applyAlignment="1" applyProtection="1">
      <alignment horizontal="center" vertical="center" wrapText="1"/>
      <protection hidden="1"/>
    </xf>
    <xf numFmtId="0" fontId="0" fillId="0" borderId="3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7" fillId="0" borderId="61" xfId="1" applyFont="1" applyBorder="1" applyAlignment="1">
      <alignment horizontal="center" vertical="center" wrapText="1"/>
    </xf>
    <xf numFmtId="0" fontId="7" fillId="0" borderId="46" xfId="1" applyFont="1" applyBorder="1" applyAlignment="1">
      <alignment horizontal="center" vertical="center" wrapText="1"/>
    </xf>
    <xf numFmtId="14" fontId="1" fillId="0" borderId="60" xfId="2" applyNumberFormat="1" applyFont="1" applyBorder="1" applyAlignment="1" applyProtection="1">
      <alignment horizontal="center" vertical="center" wrapText="1"/>
      <protection hidden="1"/>
    </xf>
    <xf numFmtId="0" fontId="3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34" fillId="0" borderId="0" xfId="0" applyFont="1" applyAlignment="1">
      <alignment horizontal="center" vertical="center"/>
    </xf>
    <xf numFmtId="0" fontId="27" fillId="0" borderId="10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31" fillId="12" borderId="28" xfId="0" applyFont="1" applyFill="1" applyBorder="1" applyAlignment="1">
      <alignment horizontal="center" vertical="center" wrapText="1"/>
    </xf>
    <xf numFmtId="0" fontId="31" fillId="12" borderId="29" xfId="0" applyFont="1" applyFill="1" applyBorder="1" applyAlignment="1">
      <alignment horizontal="center" vertical="center" wrapText="1"/>
    </xf>
    <xf numFmtId="0" fontId="31" fillId="12" borderId="30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left" vertical="center" wrapText="1"/>
    </xf>
    <xf numFmtId="0" fontId="3" fillId="3" borderId="29" xfId="0" applyFont="1" applyFill="1" applyBorder="1" applyAlignment="1">
      <alignment horizontal="center" vertical="center"/>
    </xf>
    <xf numFmtId="0" fontId="32" fillId="0" borderId="6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31" fillId="12" borderId="25" xfId="0" applyFont="1" applyFill="1" applyBorder="1" applyAlignment="1">
      <alignment horizontal="center" vertical="center"/>
    </xf>
    <xf numFmtId="0" fontId="31" fillId="12" borderId="26" xfId="0" applyFont="1" applyFill="1" applyBorder="1" applyAlignment="1">
      <alignment horizontal="center" vertical="center"/>
    </xf>
    <xf numFmtId="0" fontId="31" fillId="12" borderId="27" xfId="0" applyFont="1" applyFill="1" applyBorder="1" applyAlignment="1">
      <alignment horizontal="center" vertical="center"/>
    </xf>
    <xf numFmtId="0" fontId="10" fillId="0" borderId="24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31" fillId="12" borderId="25" xfId="0" applyFont="1" applyFill="1" applyBorder="1" applyAlignment="1">
      <alignment horizontal="center" vertical="center" wrapText="1"/>
    </xf>
    <xf numFmtId="0" fontId="31" fillId="12" borderId="27" xfId="0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26" fillId="0" borderId="25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32" fillId="0" borderId="38" xfId="0" applyFont="1" applyBorder="1" applyAlignment="1">
      <alignment horizontal="center" vertical="center" wrapText="1"/>
    </xf>
    <xf numFmtId="0" fontId="32" fillId="0" borderId="40" xfId="0" applyFont="1" applyBorder="1" applyAlignment="1">
      <alignment horizontal="center" vertical="center" wrapText="1"/>
    </xf>
    <xf numFmtId="0" fontId="32" fillId="0" borderId="52" xfId="0" applyFont="1" applyBorder="1" applyAlignment="1">
      <alignment horizontal="center" vertical="center" wrapText="1"/>
    </xf>
    <xf numFmtId="0" fontId="32" fillId="0" borderId="42" xfId="0" applyFont="1" applyBorder="1" applyAlignment="1">
      <alignment horizontal="center" vertical="center" wrapText="1"/>
    </xf>
    <xf numFmtId="0" fontId="32" fillId="0" borderId="53" xfId="0" applyFont="1" applyBorder="1" applyAlignment="1">
      <alignment horizontal="center" vertical="center" wrapText="1"/>
    </xf>
    <xf numFmtId="0" fontId="32" fillId="0" borderId="51" xfId="0" applyFont="1" applyBorder="1" applyAlignment="1">
      <alignment horizontal="center" vertical="center" wrapText="1"/>
    </xf>
    <xf numFmtId="0" fontId="31" fillId="12" borderId="26" xfId="0" applyFont="1" applyFill="1" applyBorder="1" applyAlignment="1">
      <alignment horizontal="center" vertical="center" wrapText="1"/>
    </xf>
    <xf numFmtId="0" fontId="18" fillId="0" borderId="59" xfId="0" applyFont="1" applyBorder="1" applyAlignment="1">
      <alignment horizontal="center" vertical="center" wrapText="1"/>
    </xf>
    <xf numFmtId="0" fontId="18" fillId="0" borderId="43" xfId="0" applyFont="1" applyBorder="1" applyAlignment="1">
      <alignment horizontal="center" vertical="center" wrapText="1"/>
    </xf>
    <xf numFmtId="0" fontId="7" fillId="0" borderId="31" xfId="1" applyFont="1" applyBorder="1" applyAlignment="1">
      <alignment horizontal="center" vertical="center" wrapText="1"/>
    </xf>
    <xf numFmtId="0" fontId="7" fillId="6" borderId="59" xfId="1" applyFont="1" applyFill="1" applyBorder="1" applyAlignment="1">
      <alignment horizontal="center" vertical="center" wrapText="1"/>
    </xf>
    <xf numFmtId="0" fontId="7" fillId="6" borderId="43" xfId="1" applyFont="1" applyFill="1" applyBorder="1" applyAlignment="1">
      <alignment horizontal="center" vertical="center" wrapText="1"/>
    </xf>
    <xf numFmtId="0" fontId="15" fillId="0" borderId="48" xfId="1" applyFont="1" applyBorder="1" applyAlignment="1">
      <alignment horizontal="left" vertical="top" wrapText="1"/>
    </xf>
    <xf numFmtId="0" fontId="15" fillId="0" borderId="47" xfId="1" applyFont="1" applyBorder="1" applyAlignment="1">
      <alignment horizontal="left" vertical="top" wrapText="1"/>
    </xf>
    <xf numFmtId="0" fontId="15" fillId="0" borderId="49" xfId="1" applyFont="1" applyBorder="1" applyAlignment="1">
      <alignment horizontal="left" vertical="top" wrapText="1"/>
    </xf>
    <xf numFmtId="0" fontId="25" fillId="0" borderId="9" xfId="2" applyFont="1" applyBorder="1" applyAlignment="1" applyProtection="1">
      <alignment horizontal="center" vertical="center" wrapText="1"/>
      <protection hidden="1"/>
    </xf>
    <xf numFmtId="0" fontId="25" fillId="0" borderId="3" xfId="2" applyFont="1" applyBorder="1" applyAlignment="1" applyProtection="1">
      <alignment horizontal="center" vertical="center" wrapText="1"/>
      <protection hidden="1"/>
    </xf>
    <xf numFmtId="0" fontId="25" fillId="0" borderId="17" xfId="2" applyFont="1" applyBorder="1" applyAlignment="1" applyProtection="1">
      <alignment horizontal="center" vertical="center" wrapText="1"/>
      <protection hidden="1"/>
    </xf>
    <xf numFmtId="0" fontId="0" fillId="0" borderId="45" xfId="0" applyBorder="1" applyAlignment="1">
      <alignment horizontal="left" vertical="top" wrapText="1"/>
    </xf>
    <xf numFmtId="0" fontId="0" fillId="0" borderId="22" xfId="0" applyBorder="1" applyAlignment="1">
      <alignment horizontal="left" vertical="top"/>
    </xf>
    <xf numFmtId="0" fontId="0" fillId="0" borderId="46" xfId="0" applyBorder="1" applyAlignment="1">
      <alignment horizontal="left" vertical="top"/>
    </xf>
    <xf numFmtId="0" fontId="11" fillId="6" borderId="25" xfId="0" applyFont="1" applyFill="1" applyBorder="1" applyAlignment="1">
      <alignment horizontal="center" vertical="center" wrapText="1"/>
    </xf>
    <xf numFmtId="0" fontId="11" fillId="6" borderId="26" xfId="0" applyFont="1" applyFill="1" applyBorder="1" applyAlignment="1">
      <alignment horizontal="center" vertical="center" wrapText="1"/>
    </xf>
    <xf numFmtId="0" fontId="11" fillId="6" borderId="27" xfId="0" applyFont="1" applyFill="1" applyBorder="1" applyAlignment="1">
      <alignment horizontal="center" vertical="center" wrapText="1"/>
    </xf>
    <xf numFmtId="0" fontId="11" fillId="11" borderId="11" xfId="0" applyFont="1" applyFill="1" applyBorder="1" applyAlignment="1">
      <alignment horizontal="center" vertical="center" wrapText="1"/>
    </xf>
    <xf numFmtId="0" fontId="11" fillId="11" borderId="2" xfId="0" applyFont="1" applyFill="1" applyBorder="1" applyAlignment="1">
      <alignment horizontal="center" vertical="center"/>
    </xf>
    <xf numFmtId="0" fontId="11" fillId="11" borderId="19" xfId="0" applyFont="1" applyFill="1" applyBorder="1" applyAlignment="1">
      <alignment horizontal="center" vertical="center"/>
    </xf>
    <xf numFmtId="0" fontId="11" fillId="11" borderId="31" xfId="0" applyFont="1" applyFill="1" applyBorder="1" applyAlignment="1">
      <alignment horizontal="center" vertical="center" wrapText="1"/>
    </xf>
    <xf numFmtId="0" fontId="11" fillId="11" borderId="5" xfId="0" applyFont="1" applyFill="1" applyBorder="1" applyAlignment="1">
      <alignment horizontal="center" vertical="center" wrapText="1"/>
    </xf>
    <xf numFmtId="0" fontId="11" fillId="11" borderId="43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11" fillId="6" borderId="19" xfId="0" applyFont="1" applyFill="1" applyBorder="1" applyAlignment="1">
      <alignment horizontal="center" vertical="center"/>
    </xf>
    <xf numFmtId="0" fontId="11" fillId="6" borderId="11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8" xfId="0" applyFont="1" applyFill="1" applyBorder="1" applyAlignment="1">
      <alignment horizontal="center" vertical="center" wrapText="1"/>
    </xf>
    <xf numFmtId="0" fontId="11" fillId="6" borderId="31" xfId="0" applyFont="1" applyFill="1" applyBorder="1" applyAlignment="1">
      <alignment horizontal="center" vertical="center" wrapText="1"/>
    </xf>
    <xf numFmtId="0" fontId="11" fillId="6" borderId="43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39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horizontal="center" vertical="center" wrapText="1"/>
    </xf>
    <xf numFmtId="0" fontId="9" fillId="3" borderId="24" xfId="0" applyFont="1" applyFill="1" applyBorder="1" applyAlignment="1">
      <alignment horizontal="left" vertical="center" wrapText="1"/>
    </xf>
    <xf numFmtId="0" fontId="28" fillId="6" borderId="28" xfId="0" applyFont="1" applyFill="1" applyBorder="1" applyAlignment="1">
      <alignment horizontal="center" vertical="center"/>
    </xf>
    <xf numFmtId="0" fontId="28" fillId="6" borderId="29" xfId="0" applyFont="1" applyFill="1" applyBorder="1" applyAlignment="1">
      <alignment horizontal="center" vertical="center"/>
    </xf>
    <xf numFmtId="0" fontId="28" fillId="6" borderId="30" xfId="0" applyFont="1" applyFill="1" applyBorder="1" applyAlignment="1">
      <alignment horizontal="center" vertical="center"/>
    </xf>
    <xf numFmtId="0" fontId="28" fillId="6" borderId="25" xfId="0" applyFont="1" applyFill="1" applyBorder="1" applyAlignment="1">
      <alignment horizontal="center" vertical="center"/>
    </xf>
    <xf numFmtId="0" fontId="28" fillId="6" borderId="26" xfId="0" applyFont="1" applyFill="1" applyBorder="1" applyAlignment="1">
      <alignment horizontal="center" vertical="center"/>
    </xf>
    <xf numFmtId="0" fontId="28" fillId="6" borderId="27" xfId="0" applyFont="1" applyFill="1" applyBorder="1" applyAlignment="1">
      <alignment horizontal="center" vertical="center"/>
    </xf>
    <xf numFmtId="0" fontId="9" fillId="6" borderId="40" xfId="0" applyFont="1" applyFill="1" applyBorder="1" applyAlignment="1">
      <alignment horizontal="center" vertical="center" wrapText="1"/>
    </xf>
    <xf numFmtId="0" fontId="9" fillId="6" borderId="42" xfId="0" applyFont="1" applyFill="1" applyBorder="1" applyAlignment="1">
      <alignment horizontal="center" vertical="center" wrapText="1"/>
    </xf>
    <xf numFmtId="0" fontId="9" fillId="6" borderId="50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3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0" fontId="11" fillId="6" borderId="56" xfId="0" applyFont="1" applyFill="1" applyBorder="1" applyAlignment="1">
      <alignment horizontal="center" vertical="center" wrapText="1"/>
    </xf>
    <xf numFmtId="0" fontId="11" fillId="6" borderId="34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1" fillId="6" borderId="19" xfId="0" applyFont="1" applyFill="1" applyBorder="1" applyAlignment="1">
      <alignment horizontal="center" vertical="center" wrapText="1"/>
    </xf>
    <xf numFmtId="0" fontId="12" fillId="6" borderId="25" xfId="0" applyFont="1" applyFill="1" applyBorder="1" applyAlignment="1">
      <alignment horizontal="center" vertical="center" wrapText="1"/>
    </xf>
    <xf numFmtId="0" fontId="12" fillId="6" borderId="26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center" vertical="center" wrapText="1"/>
    </xf>
    <xf numFmtId="0" fontId="11" fillId="6" borderId="15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11" fillId="6" borderId="37" xfId="0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 vertical="center" wrapText="1"/>
    </xf>
    <xf numFmtId="0" fontId="12" fillId="6" borderId="38" xfId="0" applyFont="1" applyFill="1" applyBorder="1" applyAlignment="1">
      <alignment horizontal="center" vertical="center" wrapText="1"/>
    </xf>
    <xf numFmtId="0" fontId="12" fillId="6" borderId="39" xfId="0" applyFont="1" applyFill="1" applyBorder="1" applyAlignment="1">
      <alignment horizontal="center" vertical="center" wrapText="1"/>
    </xf>
    <xf numFmtId="0" fontId="12" fillId="6" borderId="4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19" xfId="0" applyFont="1" applyFill="1" applyBorder="1" applyAlignment="1">
      <alignment horizontal="left" vertical="center" wrapText="1"/>
    </xf>
    <xf numFmtId="0" fontId="17" fillId="0" borderId="31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11" fillId="6" borderId="23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17" xfId="0" applyFont="1" applyFill="1" applyBorder="1" applyAlignment="1">
      <alignment horizontal="center" vertical="center" wrapText="1"/>
    </xf>
    <xf numFmtId="0" fontId="23" fillId="6" borderId="31" xfId="0" applyFont="1" applyFill="1" applyBorder="1" applyAlignment="1">
      <alignment horizontal="center" vertical="center" wrapText="1"/>
    </xf>
    <xf numFmtId="0" fontId="23" fillId="6" borderId="43" xfId="0" applyFont="1" applyFill="1" applyBorder="1" applyAlignment="1">
      <alignment horizontal="center" vertical="center" wrapText="1"/>
    </xf>
    <xf numFmtId="0" fontId="23" fillId="6" borderId="5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8" fillId="3" borderId="59" xfId="0" applyFont="1" applyFill="1" applyBorder="1" applyAlignment="1">
      <alignment horizontal="left" vertical="top" wrapText="1"/>
    </xf>
    <xf numFmtId="0" fontId="8" fillId="3" borderId="59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6" borderId="59" xfId="0" applyFont="1" applyFill="1" applyBorder="1" applyAlignment="1">
      <alignment horizontal="left" vertical="top" wrapText="1"/>
    </xf>
    <xf numFmtId="0" fontId="8" fillId="3" borderId="59" xfId="0" applyFont="1" applyFill="1" applyBorder="1" applyAlignment="1">
      <alignment horizontal="left" vertical="center" wrapText="1"/>
    </xf>
    <xf numFmtId="0" fontId="0" fillId="0" borderId="59" xfId="0" applyBorder="1"/>
    <xf numFmtId="0" fontId="18" fillId="0" borderId="5" xfId="0" applyFont="1" applyBorder="1" applyAlignment="1">
      <alignment vertical="top" wrapText="1"/>
    </xf>
    <xf numFmtId="0" fontId="1" fillId="0" borderId="59" xfId="2" applyFont="1" applyBorder="1" applyAlignment="1" applyProtection="1">
      <alignment horizontal="left" vertical="center" wrapText="1"/>
      <protection hidden="1"/>
    </xf>
    <xf numFmtId="0" fontId="25" fillId="0" borderId="59" xfId="2" applyFont="1" applyBorder="1" applyAlignment="1" applyProtection="1">
      <alignment horizontal="center" vertical="center" wrapText="1"/>
      <protection hidden="1"/>
    </xf>
    <xf numFmtId="0" fontId="25" fillId="0" borderId="66" xfId="2" applyFont="1" applyBorder="1" applyAlignment="1" applyProtection="1">
      <alignment horizontal="center" vertical="center" wrapText="1"/>
      <protection hidden="1"/>
    </xf>
    <xf numFmtId="0" fontId="7" fillId="6" borderId="5" xfId="1" applyFont="1" applyFill="1" applyBorder="1" applyAlignment="1">
      <alignment horizontal="center" vertical="center" wrapText="1"/>
    </xf>
    <xf numFmtId="0" fontId="7" fillId="0" borderId="35" xfId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/>
    </xf>
    <xf numFmtId="0" fontId="8" fillId="2" borderId="19" xfId="0" applyFont="1" applyFill="1" applyBorder="1" applyAlignment="1">
      <alignment horizontal="left" vertical="top" wrapText="1"/>
    </xf>
  </cellXfs>
  <cellStyles count="5">
    <cellStyle name="Normal" xfId="0" builtinId="0"/>
    <cellStyle name="Normal 2" xfId="1"/>
    <cellStyle name="Normal 3" xfId="3"/>
    <cellStyle name="Normal_Matriz de Riesgos Servidores-v2" xfId="2"/>
    <cellStyle name="Percent 2" xfId="4"/>
  </cellStyles>
  <dxfs count="5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theme="0"/>
      </font>
      <numFmt numFmtId="30" formatCode="@"/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theme="0"/>
      </font>
      <numFmt numFmtId="30" formatCode="@"/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theme="0"/>
      </font>
      <numFmt numFmtId="30" formatCode="@"/>
      <fill>
        <patternFill>
          <bgColor rgb="FFC0000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33B8FB"/>
      <color rgb="FFFFFF00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2762251</xdr:colOff>
      <xdr:row>1</xdr:row>
      <xdr:rowOff>121977</xdr:rowOff>
    </xdr:from>
    <xdr:to>
      <xdr:col>8</xdr:col>
      <xdr:colOff>2928939</xdr:colOff>
      <xdr:row>4</xdr:row>
      <xdr:rowOff>59531</xdr:rowOff>
    </xdr:to>
    <xdr:sp macro="" textlink="">
      <xdr:nvSpPr>
        <xdr:cNvPr id="2" name="4 Rectángulo redondeado">
          <a:extLst>
            <a:ext uri="{FF2B5EF4-FFF2-40B4-BE49-F238E27FC236}">
              <a16:creationId xmlns="" xmlns:a16="http://schemas.microsoft.com/office/drawing/2014/main" id="{EF9BA996-E73B-4337-9D43-A64380257C5B}"/>
            </a:ext>
          </a:extLst>
        </xdr:cNvPr>
        <xdr:cNvSpPr/>
      </xdr:nvSpPr>
      <xdr:spPr>
        <a:xfrm>
          <a:off x="16216314" y="276758"/>
          <a:ext cx="3536156" cy="806711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400" b="1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Código: PM-FT-07</a:t>
          </a:r>
          <a:endParaRPr lang="es-CO" sz="1400">
            <a:solidFill>
              <a:schemeClr val="tx1"/>
            </a:solidFill>
            <a:effectLst/>
            <a:latin typeface="Arial" pitchFamily="34" charset="0"/>
            <a:cs typeface="Arial" pitchFamily="34" charset="0"/>
          </a:endParaRPr>
        </a:p>
        <a:p>
          <a:pPr algn="l"/>
          <a:r>
            <a:rPr lang="es-CO" sz="1400" b="1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Versión: 3</a:t>
          </a:r>
        </a:p>
        <a:p>
          <a:pPr algn="l"/>
          <a:r>
            <a:rPr lang="es-CO" sz="1400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Rige a partir de su publicación en el SIG</a:t>
          </a:r>
          <a:endParaRPr lang="es-CO" sz="1400">
            <a:solidFill>
              <a:schemeClr val="tx1"/>
            </a:solidFill>
            <a:effectLst/>
            <a:latin typeface="Arial" pitchFamily="34" charset="0"/>
            <a:cs typeface="Arial" pitchFamily="34" charset="0"/>
          </a:endParaRPr>
        </a:p>
        <a:p>
          <a:pPr algn="l"/>
          <a:endParaRPr lang="es-CO" sz="2400"/>
        </a:p>
      </xdr:txBody>
    </xdr:sp>
    <xdr:clientData/>
  </xdr:twoCellAnchor>
  <xdr:twoCellAnchor editAs="oneCell">
    <xdr:from>
      <xdr:col>2</xdr:col>
      <xdr:colOff>95250</xdr:colOff>
      <xdr:row>1</xdr:row>
      <xdr:rowOff>190500</xdr:rowOff>
    </xdr:from>
    <xdr:to>
      <xdr:col>2</xdr:col>
      <xdr:colOff>2299970</xdr:colOff>
      <xdr:row>3</xdr:row>
      <xdr:rowOff>21431</xdr:rowOff>
    </xdr:to>
    <xdr:pic>
      <xdr:nvPicPr>
        <xdr:cNvPr id="4" name="Imagen 3" descr="https://intranetmen.mineducacion.gov.co/comunidades/oac/SiteAssets/Imagen%20institucional%202018/Logo%20Mineducación.png">
          <a:extLst>
            <a:ext uri="{FF2B5EF4-FFF2-40B4-BE49-F238E27FC236}">
              <a16:creationId xmlns="" xmlns:a16="http://schemas.microsoft.com/office/drawing/2014/main" id="{BFB21A7C-1608-4F39-88B5-5B634C218CB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8" y="345281"/>
          <a:ext cx="2204720" cy="438150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714</xdr:col>
      <xdr:colOff>0</xdr:colOff>
      <xdr:row>12</xdr:row>
      <xdr:rowOff>0</xdr:rowOff>
    </xdr:from>
    <xdr:to>
      <xdr:col>716</xdr:col>
      <xdr:colOff>680720</xdr:colOff>
      <xdr:row>12</xdr:row>
      <xdr:rowOff>438150</xdr:rowOff>
    </xdr:to>
    <xdr:pic>
      <xdr:nvPicPr>
        <xdr:cNvPr id="4" name="Imagen 3" descr="https://intranetmen.mineducacion.gov.co/comunidades/oac/SiteAssets/Imagen%20institucional%202018/Logo%20Mineducación.png">
          <a:extLst>
            <a:ext uri="{FF2B5EF4-FFF2-40B4-BE49-F238E27FC236}">
              <a16:creationId xmlns="" xmlns:a16="http://schemas.microsoft.com/office/drawing/2014/main" id="{BFB21A7C-1608-4F39-88B5-5B634C218CB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772344" y="5381625"/>
          <a:ext cx="2204720" cy="438150"/>
        </a:xfrm>
        <a:prstGeom prst="rect">
          <a:avLst/>
        </a:prstGeom>
        <a:noFill/>
        <a:ln>
          <a:noFill/>
        </a:ln>
        <a:extLst/>
      </xdr:spPr>
    </xdr:pic>
    <xdr:clientData/>
  </xdr:twoCellAnchor>
  <xdr:twoCellAnchor editAs="oneCell">
    <xdr:from>
      <xdr:col>2</xdr:col>
      <xdr:colOff>1133475</xdr:colOff>
      <xdr:row>0</xdr:row>
      <xdr:rowOff>104775</xdr:rowOff>
    </xdr:from>
    <xdr:to>
      <xdr:col>4</xdr:col>
      <xdr:colOff>1324559</xdr:colOff>
      <xdr:row>3</xdr:row>
      <xdr:rowOff>95250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85900" y="104775"/>
          <a:ext cx="2975106" cy="7429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72</xdr:col>
      <xdr:colOff>1221057</xdr:colOff>
      <xdr:row>0</xdr:row>
      <xdr:rowOff>38633</xdr:rowOff>
    </xdr:from>
    <xdr:to>
      <xdr:col>75</xdr:col>
      <xdr:colOff>988219</xdr:colOff>
      <xdr:row>3</xdr:row>
      <xdr:rowOff>140230</xdr:rowOff>
    </xdr:to>
    <xdr:sp macro="" textlink="">
      <xdr:nvSpPr>
        <xdr:cNvPr id="8" name="4 Rectángulo redondeado">
          <a:extLst>
            <a:ext uri="{FF2B5EF4-FFF2-40B4-BE49-F238E27FC236}">
              <a16:creationId xmlns="" xmlns:a16="http://schemas.microsoft.com/office/drawing/2014/main" id="{F8BE08AE-4BBD-42E3-9E5A-517C8BA11DDE}"/>
            </a:ext>
          </a:extLst>
        </xdr:cNvPr>
        <xdr:cNvSpPr/>
      </xdr:nvSpPr>
      <xdr:spPr>
        <a:xfrm>
          <a:off x="63764588" y="38633"/>
          <a:ext cx="3458100" cy="815972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400" b="1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Código: PM-FT-07</a:t>
          </a:r>
          <a:endParaRPr lang="es-CO" sz="1400">
            <a:solidFill>
              <a:schemeClr val="tx1"/>
            </a:solidFill>
            <a:effectLst/>
            <a:latin typeface="Arial" pitchFamily="34" charset="0"/>
            <a:cs typeface="Arial" pitchFamily="34" charset="0"/>
          </a:endParaRPr>
        </a:p>
        <a:p>
          <a:pPr algn="l"/>
          <a:r>
            <a:rPr lang="es-CO" sz="1400" b="1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Versión: 3</a:t>
          </a:r>
          <a:endParaRPr lang="es-CO" sz="1400">
            <a:solidFill>
              <a:schemeClr val="tx1"/>
            </a:solidFill>
            <a:effectLst/>
            <a:latin typeface="Arial" pitchFamily="34" charset="0"/>
            <a:cs typeface="Arial" pitchFamily="34" charset="0"/>
          </a:endParaRPr>
        </a:p>
        <a:p>
          <a:pPr algn="l"/>
          <a:r>
            <a:rPr lang="es-CO" sz="1400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Rige a partir de su publicación en el SIG</a:t>
          </a:r>
          <a:endParaRPr lang="es-CO" sz="1400">
            <a:solidFill>
              <a:schemeClr val="tx1"/>
            </a:solidFill>
            <a:effectLst/>
            <a:latin typeface="Arial" pitchFamily="34" charset="0"/>
            <a:cs typeface="Arial" pitchFamily="34" charset="0"/>
          </a:endParaRPr>
        </a:p>
        <a:p>
          <a:pPr algn="l"/>
          <a:endParaRPr lang="es-CO" sz="2400"/>
        </a:p>
      </xdr:txBody>
    </xdr:sp>
    <xdr:clientData/>
  </xdr:twoCellAnchor>
  <xdr:twoCellAnchor editAs="oneCell">
    <xdr:from>
      <xdr:col>714</xdr:col>
      <xdr:colOff>0</xdr:colOff>
      <xdr:row>12</xdr:row>
      <xdr:rowOff>0</xdr:rowOff>
    </xdr:from>
    <xdr:to>
      <xdr:col>716</xdr:col>
      <xdr:colOff>680720</xdr:colOff>
      <xdr:row>14</xdr:row>
      <xdr:rowOff>57150</xdr:rowOff>
    </xdr:to>
    <xdr:pic>
      <xdr:nvPicPr>
        <xdr:cNvPr id="5" name="Imagen 4" descr="https://intranetmen.mineducacion.gov.co/comunidades/oac/SiteAssets/Imagen%20institucional%202018/Logo%20Mineducación.png">
          <a:extLst>
            <a:ext uri="{FF2B5EF4-FFF2-40B4-BE49-F238E27FC236}">
              <a16:creationId xmlns="" xmlns:a16="http://schemas.microsoft.com/office/drawing/2014/main" id="{BFB21A7C-1608-4F39-88B5-5B634C218CB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00" y="5655469"/>
          <a:ext cx="2204720" cy="438150"/>
        </a:xfrm>
        <a:prstGeom prst="rect">
          <a:avLst/>
        </a:prstGeom>
        <a:noFill/>
        <a:ln>
          <a:noFill/>
        </a:ln>
        <a:extLst/>
      </xdr:spPr>
    </xdr:pic>
    <xdr:clientData/>
  </xdr:twoCellAnchor>
  <xdr:twoCellAnchor editAs="oneCell">
    <xdr:from>
      <xdr:col>2</xdr:col>
      <xdr:colOff>1178718</xdr:colOff>
      <xdr:row>0</xdr:row>
      <xdr:rowOff>107156</xdr:rowOff>
    </xdr:from>
    <xdr:to>
      <xdr:col>4</xdr:col>
      <xdr:colOff>1409290</xdr:colOff>
      <xdr:row>3</xdr:row>
      <xdr:rowOff>130461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2562" y="107156"/>
          <a:ext cx="2969009" cy="73768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William Hernan Otalora Cabanzo" id="{ADBBFEA0-690B-4F9E-80F3-584150A8F408}" userId="S::wotalora@mineducacion.gov.co::84cfd198-5c6d-49ea-ae35-91770ee81f3b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E7" dT="2019-01-04T21:28:47.84" personId="{ADBBFEA0-690B-4F9E-80F3-584150A8F408}" id="{1CEF3F13-B189-4A14-8892-F3F6A6B833C9}">
    <text>se calcula automáticamente (suma) valor de las respuestas</text>
  </threadedComment>
  <threadedComment ref="AF7" dT="2019-01-04T20:51:56.93" personId="{ADBBFEA0-690B-4F9E-80F3-584150A8F408}" id="{C7484A58-73E0-423A-ACD3-1BCFEE6837F3}">
    <text>Seleccionar de acuerdo a:
Fuerte = si el valor del diseño está entre 96 y 100
Moderado = si el valor del diseño está entre 86 y 95
Débil = si el valor del diseño es menor a 85</text>
  </threadedComment>
  <threadedComment ref="AG7" dT="2019-01-04T20:56:17.50" personId="{ADBBFEA0-690B-4F9E-80F3-584150A8F408}" id="{001F630B-26D4-4724-AF12-F97B4B52BD53}">
    <text>Seleccionar de acuerdo a:
Fuerte = si el control se ejecuta siempre
Moderado = si el control se ejecuta algunas veces
Débil = si el control no se ejecuta</text>
  </threadedComment>
  <threadedComment ref="AH7" dT="2019-01-04T21:09:17.38" personId="{ADBBFEA0-690B-4F9E-80F3-584150A8F408}" id="{D6218F41-4520-4553-9479-1A1E471E9C56}">
    <text>Valorar de acuerdo a la tabla solidez individual de cada control en la hoja "Solidez de los controles" comparando las dos columnas anteriores, donde por ejemplo:
valor es 100 = si es fuerte el diseño y fuerte la ejecución del control
valor es 50 = si lal combinación es fuerte + moderado, o moderado+ fuerte, o moderado + moderado.
Para todas las demás combinaciones el valor es 0 (cero)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X7" dT="2019-01-04T21:28:31.53" personId="{ADBBFEA0-690B-4F9E-80F3-584150A8F408}" id="{92AB8CB5-D4F2-4D3F-A7FA-B54C641C01A1}">
    <text>se calcula automáticamente (suma) valor de las respuestas</text>
  </threadedComment>
  <threadedComment ref="AY7" dT="2019-01-04T20:51:56.93" personId="{ADBBFEA0-690B-4F9E-80F3-584150A8F408}" id="{76BD5CC5-ADE1-457B-B7A3-6E41E0DBC1E2}">
    <text>Seleccionar de acuerdo a:
Fuerte = si el valor del diseño está entre 96 y 100
Moderado = si el valor del diseño está entre 86 y 95
Débil = si el valor del diseño es menor a 85</text>
  </threadedComment>
  <threadedComment ref="AZ7" dT="2019-01-04T20:56:17.50" personId="{ADBBFEA0-690B-4F9E-80F3-584150A8F408}" id="{0D12757F-50E4-409D-B4D2-FFAC8EF06C20}">
    <text>Seleccionar de acuerdo a:
Fuerte = si el control se ejecuta siempre
Moderado = si el control se ejecuta algunas veces
Débil = si el control no se ejecuta</text>
  </threadedComment>
  <threadedComment ref="BA7" dT="2019-01-04T21:09:17.38" personId="{ADBBFEA0-690B-4F9E-80F3-584150A8F408}" id="{170EB625-6C30-447E-A190-BCF147BF0F18}">
    <text>Valorar de acuerdo a la tabla solidez individual de cada control en la hoja "Solidez de los controles" comparando las dos columnas anteriores, donde por ejemplo:
valor es 100 = si es fuerte el diseño y fuerte la ejecución del control
valor es 50 = si lal combinación es fuerte + moderado, o moderado+ fuerte, o moderado + moderado.
Para todas las demás combinaciones el valor es 0 (cero)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YL33"/>
  <sheetViews>
    <sheetView zoomScale="80" zoomScaleNormal="80" workbookViewId="0">
      <selection activeCell="D13" sqref="D13"/>
    </sheetView>
  </sheetViews>
  <sheetFormatPr baseColWidth="10" defaultRowHeight="15" x14ac:dyDescent="0.25"/>
  <cols>
    <col min="1" max="1" width="2.140625" customWidth="1"/>
    <col min="2" max="2" width="3.140625" customWidth="1"/>
    <col min="3" max="3" width="46.140625" style="11" customWidth="1"/>
    <col min="4" max="4" width="43.28515625" style="13" customWidth="1"/>
    <col min="5" max="5" width="49.140625" style="14" customWidth="1"/>
    <col min="6" max="6" width="9.28515625" style="14" customWidth="1"/>
    <col min="7" max="7" width="48.7109375" style="14" customWidth="1"/>
    <col min="8" max="8" width="50.5703125" style="17" customWidth="1"/>
    <col min="9" max="9" width="44.7109375" customWidth="1"/>
  </cols>
  <sheetData>
    <row r="1" spans="1:662" ht="12" customHeight="1" x14ac:dyDescent="0.25"/>
    <row r="2" spans="1:662" ht="27" customHeight="1" x14ac:dyDescent="0.25"/>
    <row r="3" spans="1:662" ht="20.25" customHeight="1" x14ac:dyDescent="0.25">
      <c r="E3" s="179" t="s">
        <v>341</v>
      </c>
    </row>
    <row r="4" spans="1:662" ht="20.25" customHeight="1" x14ac:dyDescent="0.25"/>
    <row r="5" spans="1:662" ht="27.75" customHeight="1" x14ac:dyDescent="0.25">
      <c r="C5" s="170" t="s">
        <v>337</v>
      </c>
    </row>
    <row r="6" spans="1:662" ht="31.5" customHeight="1" x14ac:dyDescent="0.25">
      <c r="C6" s="170" t="s">
        <v>339</v>
      </c>
    </row>
    <row r="7" spans="1:662" ht="18.75" customHeight="1" x14ac:dyDescent="0.25">
      <c r="C7" s="170" t="s">
        <v>338</v>
      </c>
    </row>
    <row r="8" spans="1:662" s="17" customFormat="1" ht="17.25" customHeight="1" thickBot="1" x14ac:dyDescent="0.3">
      <c r="C8" s="164"/>
      <c r="D8" s="13"/>
      <c r="E8" s="14"/>
      <c r="F8" s="14"/>
      <c r="G8" s="14"/>
    </row>
    <row r="9" spans="1:662" s="17" customFormat="1" ht="22.5" customHeight="1" thickBot="1" x14ac:dyDescent="0.3">
      <c r="C9" s="148" t="s">
        <v>320</v>
      </c>
      <c r="D9" s="142" t="s">
        <v>331</v>
      </c>
      <c r="E9" s="143" t="s">
        <v>332</v>
      </c>
      <c r="F9" s="14"/>
      <c r="G9" s="161" t="s">
        <v>335</v>
      </c>
      <c r="H9" s="165" t="s">
        <v>336</v>
      </c>
      <c r="I9" s="178" t="s">
        <v>340</v>
      </c>
    </row>
    <row r="10" spans="1:662" s="137" customFormat="1" ht="22.5" customHeight="1" x14ac:dyDescent="0.25">
      <c r="A10" s="17"/>
      <c r="B10" s="17"/>
      <c r="C10" s="149" t="s">
        <v>19</v>
      </c>
      <c r="D10" s="28"/>
      <c r="E10" s="141"/>
      <c r="F10" s="17"/>
      <c r="G10" s="162"/>
      <c r="H10" s="171"/>
      <c r="I10" s="17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  <c r="IW10" s="17"/>
      <c r="IX10" s="17"/>
      <c r="IY10" s="17"/>
      <c r="IZ10" s="17"/>
      <c r="JA10" s="17"/>
      <c r="JB10" s="17"/>
      <c r="JC10" s="17"/>
      <c r="JD10" s="17"/>
      <c r="JE10" s="17"/>
      <c r="JF10" s="17"/>
      <c r="JG10" s="17"/>
      <c r="JH10" s="17"/>
      <c r="JI10" s="17"/>
      <c r="JJ10" s="17"/>
      <c r="JK10" s="17"/>
      <c r="JL10" s="17"/>
      <c r="JM10" s="17"/>
      <c r="JN10" s="17"/>
      <c r="JO10" s="17"/>
      <c r="JP10" s="17"/>
      <c r="JQ10" s="17"/>
      <c r="JR10" s="17"/>
      <c r="JS10" s="17"/>
      <c r="JT10" s="17"/>
      <c r="JU10" s="17"/>
      <c r="JV10" s="17"/>
      <c r="JW10" s="17"/>
      <c r="JX10" s="17"/>
      <c r="JY10" s="17"/>
      <c r="JZ10" s="17"/>
      <c r="KA10" s="17"/>
      <c r="KB10" s="17"/>
      <c r="KC10" s="17"/>
      <c r="KD10" s="17"/>
      <c r="KE10" s="17"/>
      <c r="KF10" s="17"/>
      <c r="KG10" s="17"/>
      <c r="KH10" s="17"/>
      <c r="KI10" s="17"/>
      <c r="KJ10" s="17"/>
      <c r="KK10" s="17"/>
      <c r="KL10" s="17"/>
      <c r="KM10" s="17"/>
      <c r="KN10" s="17"/>
      <c r="KO10" s="17"/>
      <c r="KP10" s="17"/>
      <c r="KQ10" s="17"/>
      <c r="KR10" s="17"/>
      <c r="KS10" s="17"/>
      <c r="KT10" s="17"/>
      <c r="KU10" s="17"/>
      <c r="KV10" s="17"/>
      <c r="KW10" s="17"/>
      <c r="KX10" s="17"/>
      <c r="KY10" s="17"/>
      <c r="KZ10" s="17"/>
      <c r="LA10" s="17"/>
      <c r="LB10" s="17"/>
      <c r="LC10" s="17"/>
      <c r="LD10" s="17"/>
      <c r="LE10" s="17"/>
      <c r="LF10" s="17"/>
      <c r="LG10" s="17"/>
      <c r="LH10" s="17"/>
      <c r="LI10" s="17"/>
      <c r="LJ10" s="17"/>
      <c r="LK10" s="17"/>
      <c r="LL10" s="17"/>
      <c r="LM10" s="17"/>
      <c r="LN10" s="17"/>
      <c r="LO10" s="17"/>
      <c r="LP10" s="17"/>
      <c r="LQ10" s="17"/>
      <c r="LR10" s="17"/>
      <c r="LS10" s="17"/>
      <c r="LT10" s="17"/>
      <c r="LU10" s="17"/>
      <c r="LV10" s="17"/>
      <c r="LW10" s="17"/>
      <c r="LX10" s="17"/>
      <c r="LY10" s="17"/>
      <c r="LZ10" s="17"/>
      <c r="MA10" s="17"/>
      <c r="MB10" s="17"/>
      <c r="MC10" s="17"/>
      <c r="MD10" s="17"/>
      <c r="ME10" s="17"/>
      <c r="MF10" s="17"/>
      <c r="MG10" s="17"/>
      <c r="MH10" s="17"/>
      <c r="MI10" s="17"/>
      <c r="MJ10" s="17"/>
      <c r="MK10" s="17"/>
      <c r="ML10" s="17"/>
      <c r="MM10" s="17"/>
      <c r="MN10" s="17"/>
      <c r="MO10" s="17"/>
      <c r="MP10" s="17"/>
      <c r="MQ10" s="17"/>
      <c r="MR10" s="17"/>
      <c r="MS10" s="17"/>
      <c r="MT10" s="17"/>
      <c r="MU10" s="17"/>
      <c r="MV10" s="17"/>
      <c r="MW10" s="17"/>
      <c r="MX10" s="17"/>
      <c r="MY10" s="17"/>
      <c r="MZ10" s="17"/>
      <c r="NA10" s="17"/>
      <c r="NB10" s="17"/>
      <c r="NC10" s="17"/>
      <c r="ND10" s="17"/>
      <c r="NE10" s="17"/>
      <c r="NF10" s="17"/>
      <c r="NG10" s="17"/>
      <c r="NH10" s="17"/>
      <c r="NI10" s="17"/>
      <c r="NJ10" s="17"/>
      <c r="NK10" s="17"/>
      <c r="NL10" s="17"/>
      <c r="NM10" s="17"/>
      <c r="NN10" s="17"/>
      <c r="NO10" s="17"/>
      <c r="NP10" s="17"/>
      <c r="NQ10" s="17"/>
      <c r="NR10" s="17"/>
      <c r="NS10" s="17"/>
      <c r="NT10" s="17"/>
      <c r="NU10" s="17"/>
      <c r="NV10" s="17"/>
      <c r="NW10" s="17"/>
      <c r="NX10" s="17"/>
      <c r="NY10" s="17"/>
      <c r="NZ10" s="17"/>
      <c r="OA10" s="17"/>
      <c r="OB10" s="17"/>
      <c r="OC10" s="17"/>
      <c r="OD10" s="17"/>
      <c r="OE10" s="17"/>
      <c r="OF10" s="17"/>
      <c r="OG10" s="17"/>
      <c r="OH10" s="17"/>
      <c r="OI10" s="17"/>
      <c r="OJ10" s="17"/>
      <c r="OK10" s="17"/>
      <c r="OL10" s="17"/>
      <c r="OM10" s="17"/>
      <c r="ON10" s="17"/>
      <c r="OO10" s="17"/>
      <c r="OP10" s="17"/>
      <c r="OQ10" s="17"/>
      <c r="OR10" s="17"/>
      <c r="OS10" s="17"/>
      <c r="OT10" s="17"/>
      <c r="OU10" s="17"/>
      <c r="OV10" s="17"/>
      <c r="OW10" s="17"/>
      <c r="OX10" s="17"/>
      <c r="OY10" s="17"/>
      <c r="OZ10" s="17"/>
      <c r="PA10" s="17"/>
      <c r="PB10" s="17"/>
      <c r="PC10" s="17"/>
      <c r="PD10" s="17"/>
      <c r="PE10" s="17"/>
      <c r="PF10" s="17"/>
      <c r="PG10" s="17"/>
      <c r="PH10" s="17"/>
      <c r="PI10" s="17"/>
      <c r="PJ10" s="17"/>
      <c r="PK10" s="17"/>
      <c r="PL10" s="17"/>
      <c r="PM10" s="17"/>
      <c r="PN10" s="17"/>
      <c r="PO10" s="17"/>
      <c r="PP10" s="17"/>
      <c r="PQ10" s="17"/>
      <c r="PR10" s="17"/>
      <c r="PS10" s="17"/>
      <c r="PT10" s="17"/>
      <c r="PU10" s="17"/>
      <c r="PV10" s="17"/>
      <c r="PW10" s="17"/>
      <c r="PX10" s="17"/>
      <c r="PY10" s="17"/>
      <c r="PZ10" s="17"/>
      <c r="QA10" s="17"/>
      <c r="QB10" s="17"/>
      <c r="QC10" s="17"/>
      <c r="QD10" s="17"/>
      <c r="QE10" s="17"/>
      <c r="QF10" s="17"/>
      <c r="QG10" s="17"/>
      <c r="QH10" s="17"/>
      <c r="QI10" s="17"/>
      <c r="QJ10" s="17"/>
      <c r="QK10" s="17"/>
      <c r="QL10" s="17"/>
      <c r="QM10" s="17"/>
      <c r="QN10" s="17"/>
      <c r="QO10" s="17"/>
      <c r="QP10" s="17"/>
      <c r="QQ10" s="17"/>
      <c r="QR10" s="17"/>
      <c r="QS10" s="17"/>
      <c r="QT10" s="17"/>
      <c r="QU10" s="17"/>
      <c r="QV10" s="17"/>
      <c r="QW10" s="17"/>
      <c r="QX10" s="17"/>
      <c r="QY10" s="17"/>
      <c r="QZ10" s="17"/>
      <c r="RA10" s="17"/>
      <c r="RB10" s="17"/>
      <c r="RC10" s="17"/>
      <c r="RD10" s="17"/>
      <c r="RE10" s="17"/>
      <c r="RF10" s="17"/>
      <c r="RG10" s="17"/>
      <c r="RH10" s="17"/>
      <c r="RI10" s="17"/>
      <c r="RJ10" s="17"/>
      <c r="RK10" s="17"/>
      <c r="RL10" s="17"/>
      <c r="RM10" s="17"/>
      <c r="RN10" s="17"/>
      <c r="RO10" s="17"/>
      <c r="RP10" s="17"/>
      <c r="RQ10" s="17"/>
      <c r="RR10" s="17"/>
      <c r="RS10" s="17"/>
      <c r="RT10" s="17"/>
      <c r="RU10" s="17"/>
      <c r="RV10" s="17"/>
      <c r="RW10" s="17"/>
      <c r="RX10" s="17"/>
      <c r="RY10" s="17"/>
      <c r="RZ10" s="17"/>
      <c r="SA10" s="17"/>
      <c r="SB10" s="17"/>
      <c r="SC10" s="17"/>
      <c r="SD10" s="17"/>
      <c r="SE10" s="17"/>
      <c r="SF10" s="17"/>
      <c r="SG10" s="17"/>
      <c r="SH10" s="17"/>
      <c r="SI10" s="17"/>
      <c r="SJ10" s="17"/>
      <c r="SK10" s="17"/>
      <c r="SL10" s="17"/>
      <c r="SM10" s="17"/>
      <c r="SN10" s="17"/>
      <c r="SO10" s="17"/>
      <c r="SP10" s="17"/>
      <c r="SQ10" s="17"/>
      <c r="SR10" s="17"/>
      <c r="SS10" s="17"/>
      <c r="ST10" s="17"/>
      <c r="SU10" s="17"/>
      <c r="SV10" s="17"/>
      <c r="SW10" s="17"/>
      <c r="SX10" s="17"/>
      <c r="SY10" s="17"/>
      <c r="SZ10" s="17"/>
      <c r="TA10" s="17"/>
      <c r="TB10" s="17"/>
      <c r="TC10" s="17"/>
      <c r="TD10" s="17"/>
      <c r="TE10" s="17"/>
      <c r="TF10" s="17"/>
      <c r="TG10" s="17"/>
      <c r="TH10" s="17"/>
      <c r="TI10" s="17"/>
      <c r="TJ10" s="17"/>
      <c r="TK10" s="17"/>
      <c r="TL10" s="17"/>
      <c r="TM10" s="17"/>
      <c r="TN10" s="17"/>
      <c r="TO10" s="17"/>
      <c r="TP10" s="17"/>
      <c r="TQ10" s="17"/>
      <c r="TR10" s="17"/>
      <c r="TS10" s="17"/>
      <c r="TT10" s="17"/>
      <c r="TU10" s="17"/>
      <c r="TV10" s="17"/>
      <c r="TW10" s="17"/>
      <c r="TX10" s="17"/>
      <c r="TY10" s="17"/>
      <c r="TZ10" s="17"/>
      <c r="UA10" s="17"/>
      <c r="UB10" s="17"/>
      <c r="UC10" s="17"/>
      <c r="UD10" s="17"/>
      <c r="UE10" s="17"/>
      <c r="UF10" s="17"/>
      <c r="UG10" s="17"/>
      <c r="UH10" s="17"/>
      <c r="UI10" s="17"/>
      <c r="UJ10" s="17"/>
      <c r="UK10" s="17"/>
      <c r="UL10" s="17"/>
      <c r="UM10" s="17"/>
      <c r="UN10" s="17"/>
      <c r="UO10" s="17"/>
      <c r="UP10" s="17"/>
      <c r="UQ10" s="17"/>
      <c r="UR10" s="17"/>
      <c r="US10" s="17"/>
      <c r="UT10" s="17"/>
      <c r="UU10" s="17"/>
      <c r="UV10" s="17"/>
      <c r="UW10" s="17"/>
      <c r="UX10" s="17"/>
      <c r="UY10" s="17"/>
      <c r="UZ10" s="17"/>
      <c r="VA10" s="17"/>
      <c r="VB10" s="17"/>
      <c r="VC10" s="17"/>
      <c r="VD10" s="17"/>
      <c r="VE10" s="17"/>
      <c r="VF10" s="17"/>
      <c r="VG10" s="17"/>
      <c r="VH10" s="17"/>
      <c r="VI10" s="17"/>
      <c r="VJ10" s="17"/>
      <c r="VK10" s="17"/>
      <c r="VL10" s="17"/>
      <c r="VM10" s="17"/>
      <c r="VN10" s="17"/>
      <c r="VO10" s="17"/>
      <c r="VP10" s="17"/>
      <c r="VQ10" s="17"/>
      <c r="VR10" s="17"/>
      <c r="VS10" s="17"/>
      <c r="VT10" s="17"/>
      <c r="VU10" s="17"/>
      <c r="VV10" s="17"/>
      <c r="VW10" s="17"/>
      <c r="VX10" s="17"/>
      <c r="VY10" s="17"/>
      <c r="VZ10" s="17"/>
      <c r="WA10" s="17"/>
      <c r="WB10" s="17"/>
      <c r="WC10" s="17"/>
      <c r="WD10" s="17"/>
      <c r="WE10" s="17"/>
      <c r="WF10" s="17"/>
      <c r="WG10" s="17"/>
      <c r="WH10" s="17"/>
      <c r="WI10" s="17"/>
      <c r="WJ10" s="17"/>
      <c r="WK10" s="17"/>
      <c r="WL10" s="17"/>
      <c r="WM10" s="17"/>
      <c r="WN10" s="17"/>
      <c r="WO10" s="17"/>
      <c r="WP10" s="17"/>
      <c r="WQ10" s="17"/>
      <c r="WR10" s="17"/>
      <c r="WS10" s="17"/>
      <c r="WT10" s="17"/>
      <c r="WU10" s="17"/>
      <c r="WV10" s="17"/>
      <c r="WW10" s="17"/>
      <c r="WX10" s="17"/>
      <c r="WY10" s="17"/>
      <c r="WZ10" s="17"/>
      <c r="XA10" s="17"/>
      <c r="XB10" s="17"/>
      <c r="XC10" s="17"/>
      <c r="XD10" s="17"/>
      <c r="XE10" s="17"/>
      <c r="XF10" s="17"/>
      <c r="XG10" s="17"/>
      <c r="XH10" s="17"/>
      <c r="XI10" s="17"/>
      <c r="XJ10" s="17"/>
      <c r="XK10" s="17"/>
      <c r="XL10" s="17"/>
      <c r="XM10" s="17"/>
      <c r="XN10" s="17"/>
      <c r="XO10" s="17"/>
      <c r="XP10" s="17"/>
      <c r="XQ10" s="17"/>
      <c r="XR10" s="17"/>
      <c r="XS10" s="17"/>
      <c r="XT10" s="17"/>
      <c r="XU10" s="17"/>
      <c r="XV10" s="17"/>
      <c r="XW10" s="17"/>
      <c r="XX10" s="17"/>
      <c r="XY10" s="17"/>
      <c r="XZ10" s="17"/>
      <c r="YA10" s="17"/>
      <c r="YB10" s="17"/>
      <c r="YC10" s="17"/>
      <c r="YD10" s="17"/>
      <c r="YE10" s="17"/>
      <c r="YF10" s="17"/>
      <c r="YG10" s="17"/>
      <c r="YH10" s="17"/>
      <c r="YI10" s="17"/>
      <c r="YJ10" s="17"/>
      <c r="YK10" s="17"/>
      <c r="YL10" s="17"/>
    </row>
    <row r="11" spans="1:662" s="137" customFormat="1" ht="22.5" customHeight="1" x14ac:dyDescent="0.25">
      <c r="A11" s="17"/>
      <c r="B11" s="17"/>
      <c r="C11" s="150" t="s">
        <v>323</v>
      </c>
      <c r="D11" s="22"/>
      <c r="E11" s="138"/>
      <c r="F11" s="17"/>
      <c r="G11" s="163"/>
      <c r="H11" s="172"/>
      <c r="I11" s="175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  <c r="IU11" s="17"/>
      <c r="IV11" s="17"/>
      <c r="IW11" s="17"/>
      <c r="IX11" s="17"/>
      <c r="IY11" s="17"/>
      <c r="IZ11" s="17"/>
      <c r="JA11" s="17"/>
      <c r="JB11" s="17"/>
      <c r="JC11" s="17"/>
      <c r="JD11" s="17"/>
      <c r="JE11" s="17"/>
      <c r="JF11" s="17"/>
      <c r="JG11" s="17"/>
      <c r="JH11" s="17"/>
      <c r="JI11" s="17"/>
      <c r="JJ11" s="17"/>
      <c r="JK11" s="17"/>
      <c r="JL11" s="17"/>
      <c r="JM11" s="17"/>
      <c r="JN11" s="17"/>
      <c r="JO11" s="17"/>
      <c r="JP11" s="17"/>
      <c r="JQ11" s="17"/>
      <c r="JR11" s="17"/>
      <c r="JS11" s="17"/>
      <c r="JT11" s="17"/>
      <c r="JU11" s="17"/>
      <c r="JV11" s="17"/>
      <c r="JW11" s="17"/>
      <c r="JX11" s="17"/>
      <c r="JY11" s="17"/>
      <c r="JZ11" s="17"/>
      <c r="KA11" s="17"/>
      <c r="KB11" s="17"/>
      <c r="KC11" s="17"/>
      <c r="KD11" s="17"/>
      <c r="KE11" s="17"/>
      <c r="KF11" s="17"/>
      <c r="KG11" s="17"/>
      <c r="KH11" s="17"/>
      <c r="KI11" s="17"/>
      <c r="KJ11" s="17"/>
      <c r="KK11" s="17"/>
      <c r="KL11" s="17"/>
      <c r="KM11" s="17"/>
      <c r="KN11" s="17"/>
      <c r="KO11" s="17"/>
      <c r="KP11" s="17"/>
      <c r="KQ11" s="17"/>
      <c r="KR11" s="17"/>
      <c r="KS11" s="17"/>
      <c r="KT11" s="17"/>
      <c r="KU11" s="17"/>
      <c r="KV11" s="17"/>
      <c r="KW11" s="17"/>
      <c r="KX11" s="17"/>
      <c r="KY11" s="17"/>
      <c r="KZ11" s="17"/>
      <c r="LA11" s="17"/>
      <c r="LB11" s="17"/>
      <c r="LC11" s="17"/>
      <c r="LD11" s="17"/>
      <c r="LE11" s="17"/>
      <c r="LF11" s="17"/>
      <c r="LG11" s="17"/>
      <c r="LH11" s="17"/>
      <c r="LI11" s="17"/>
      <c r="LJ11" s="17"/>
      <c r="LK11" s="17"/>
      <c r="LL11" s="17"/>
      <c r="LM11" s="17"/>
      <c r="LN11" s="17"/>
      <c r="LO11" s="17"/>
      <c r="LP11" s="17"/>
      <c r="LQ11" s="17"/>
      <c r="LR11" s="17"/>
      <c r="LS11" s="17"/>
      <c r="LT11" s="17"/>
      <c r="LU11" s="17"/>
      <c r="LV11" s="17"/>
      <c r="LW11" s="17"/>
      <c r="LX11" s="17"/>
      <c r="LY11" s="17"/>
      <c r="LZ11" s="17"/>
      <c r="MA11" s="17"/>
      <c r="MB11" s="17"/>
      <c r="MC11" s="17"/>
      <c r="MD11" s="17"/>
      <c r="ME11" s="17"/>
      <c r="MF11" s="17"/>
      <c r="MG11" s="17"/>
      <c r="MH11" s="17"/>
      <c r="MI11" s="17"/>
      <c r="MJ11" s="17"/>
      <c r="MK11" s="17"/>
      <c r="ML11" s="17"/>
      <c r="MM11" s="17"/>
      <c r="MN11" s="17"/>
      <c r="MO11" s="17"/>
      <c r="MP11" s="17"/>
      <c r="MQ11" s="17"/>
      <c r="MR11" s="17"/>
      <c r="MS11" s="17"/>
      <c r="MT11" s="17"/>
      <c r="MU11" s="17"/>
      <c r="MV11" s="17"/>
      <c r="MW11" s="17"/>
      <c r="MX11" s="17"/>
      <c r="MY11" s="17"/>
      <c r="MZ11" s="17"/>
      <c r="NA11" s="17"/>
      <c r="NB11" s="17"/>
      <c r="NC11" s="17"/>
      <c r="ND11" s="17"/>
      <c r="NE11" s="17"/>
      <c r="NF11" s="17"/>
      <c r="NG11" s="17"/>
      <c r="NH11" s="17"/>
      <c r="NI11" s="17"/>
      <c r="NJ11" s="17"/>
      <c r="NK11" s="17"/>
      <c r="NL11" s="17"/>
      <c r="NM11" s="17"/>
      <c r="NN11" s="17"/>
      <c r="NO11" s="17"/>
      <c r="NP11" s="17"/>
      <c r="NQ11" s="17"/>
      <c r="NR11" s="17"/>
      <c r="NS11" s="17"/>
      <c r="NT11" s="17"/>
      <c r="NU11" s="17"/>
      <c r="NV11" s="17"/>
      <c r="NW11" s="17"/>
      <c r="NX11" s="17"/>
      <c r="NY11" s="17"/>
      <c r="NZ11" s="17"/>
      <c r="OA11" s="17"/>
      <c r="OB11" s="17"/>
      <c r="OC11" s="17"/>
      <c r="OD11" s="17"/>
      <c r="OE11" s="17"/>
      <c r="OF11" s="17"/>
      <c r="OG11" s="17"/>
      <c r="OH11" s="17"/>
      <c r="OI11" s="17"/>
      <c r="OJ11" s="17"/>
      <c r="OK11" s="17"/>
      <c r="OL11" s="17"/>
      <c r="OM11" s="17"/>
      <c r="ON11" s="17"/>
      <c r="OO11" s="17"/>
      <c r="OP11" s="17"/>
      <c r="OQ11" s="17"/>
      <c r="OR11" s="17"/>
      <c r="OS11" s="17"/>
      <c r="OT11" s="17"/>
      <c r="OU11" s="17"/>
      <c r="OV11" s="17"/>
      <c r="OW11" s="17"/>
      <c r="OX11" s="17"/>
      <c r="OY11" s="17"/>
      <c r="OZ11" s="17"/>
      <c r="PA11" s="17"/>
      <c r="PB11" s="17"/>
      <c r="PC11" s="17"/>
      <c r="PD11" s="17"/>
      <c r="PE11" s="17"/>
      <c r="PF11" s="17"/>
      <c r="PG11" s="17"/>
      <c r="PH11" s="17"/>
      <c r="PI11" s="17"/>
      <c r="PJ11" s="17"/>
      <c r="PK11" s="17"/>
      <c r="PL11" s="17"/>
      <c r="PM11" s="17"/>
      <c r="PN11" s="17"/>
      <c r="PO11" s="17"/>
      <c r="PP11" s="17"/>
      <c r="PQ11" s="17"/>
      <c r="PR11" s="17"/>
      <c r="PS11" s="17"/>
      <c r="PT11" s="17"/>
      <c r="PU11" s="17"/>
      <c r="PV11" s="17"/>
      <c r="PW11" s="17"/>
      <c r="PX11" s="17"/>
      <c r="PY11" s="17"/>
      <c r="PZ11" s="17"/>
      <c r="QA11" s="17"/>
      <c r="QB11" s="17"/>
      <c r="QC11" s="17"/>
      <c r="QD11" s="17"/>
      <c r="QE11" s="17"/>
      <c r="QF11" s="17"/>
      <c r="QG11" s="17"/>
      <c r="QH11" s="17"/>
      <c r="QI11" s="17"/>
      <c r="QJ11" s="17"/>
      <c r="QK11" s="17"/>
      <c r="QL11" s="17"/>
      <c r="QM11" s="17"/>
      <c r="QN11" s="17"/>
      <c r="QO11" s="17"/>
      <c r="QP11" s="17"/>
      <c r="QQ11" s="17"/>
      <c r="QR11" s="17"/>
      <c r="QS11" s="17"/>
      <c r="QT11" s="17"/>
      <c r="QU11" s="17"/>
      <c r="QV11" s="17"/>
      <c r="QW11" s="17"/>
      <c r="QX11" s="17"/>
      <c r="QY11" s="17"/>
      <c r="QZ11" s="17"/>
      <c r="RA11" s="17"/>
      <c r="RB11" s="17"/>
      <c r="RC11" s="17"/>
      <c r="RD11" s="17"/>
      <c r="RE11" s="17"/>
      <c r="RF11" s="17"/>
      <c r="RG11" s="17"/>
      <c r="RH11" s="17"/>
      <c r="RI11" s="17"/>
      <c r="RJ11" s="17"/>
      <c r="RK11" s="17"/>
      <c r="RL11" s="17"/>
      <c r="RM11" s="17"/>
      <c r="RN11" s="17"/>
      <c r="RO11" s="17"/>
      <c r="RP11" s="17"/>
      <c r="RQ11" s="17"/>
      <c r="RR11" s="17"/>
      <c r="RS11" s="17"/>
      <c r="RT11" s="17"/>
      <c r="RU11" s="17"/>
      <c r="RV11" s="17"/>
      <c r="RW11" s="17"/>
      <c r="RX11" s="17"/>
      <c r="RY11" s="17"/>
      <c r="RZ11" s="17"/>
      <c r="SA11" s="17"/>
      <c r="SB11" s="17"/>
      <c r="SC11" s="17"/>
      <c r="SD11" s="17"/>
      <c r="SE11" s="17"/>
      <c r="SF11" s="17"/>
      <c r="SG11" s="17"/>
      <c r="SH11" s="17"/>
      <c r="SI11" s="17"/>
      <c r="SJ11" s="17"/>
      <c r="SK11" s="17"/>
      <c r="SL11" s="17"/>
      <c r="SM11" s="17"/>
      <c r="SN11" s="17"/>
      <c r="SO11" s="17"/>
      <c r="SP11" s="17"/>
      <c r="SQ11" s="17"/>
      <c r="SR11" s="17"/>
      <c r="SS11" s="17"/>
      <c r="ST11" s="17"/>
      <c r="SU11" s="17"/>
      <c r="SV11" s="17"/>
      <c r="SW11" s="17"/>
      <c r="SX11" s="17"/>
      <c r="SY11" s="17"/>
      <c r="SZ11" s="17"/>
      <c r="TA11" s="17"/>
      <c r="TB11" s="17"/>
      <c r="TC11" s="17"/>
      <c r="TD11" s="17"/>
      <c r="TE11" s="17"/>
      <c r="TF11" s="17"/>
      <c r="TG11" s="17"/>
      <c r="TH11" s="17"/>
      <c r="TI11" s="17"/>
      <c r="TJ11" s="17"/>
      <c r="TK11" s="17"/>
      <c r="TL11" s="17"/>
      <c r="TM11" s="17"/>
      <c r="TN11" s="17"/>
      <c r="TO11" s="17"/>
      <c r="TP11" s="17"/>
      <c r="TQ11" s="17"/>
      <c r="TR11" s="17"/>
      <c r="TS11" s="17"/>
      <c r="TT11" s="17"/>
      <c r="TU11" s="17"/>
      <c r="TV11" s="17"/>
      <c r="TW11" s="17"/>
      <c r="TX11" s="17"/>
      <c r="TY11" s="17"/>
      <c r="TZ11" s="17"/>
      <c r="UA11" s="17"/>
      <c r="UB11" s="17"/>
      <c r="UC11" s="17"/>
      <c r="UD11" s="17"/>
      <c r="UE11" s="17"/>
      <c r="UF11" s="17"/>
      <c r="UG11" s="17"/>
      <c r="UH11" s="17"/>
      <c r="UI11" s="17"/>
      <c r="UJ11" s="17"/>
      <c r="UK11" s="17"/>
      <c r="UL11" s="17"/>
      <c r="UM11" s="17"/>
      <c r="UN11" s="17"/>
      <c r="UO11" s="17"/>
      <c r="UP11" s="17"/>
      <c r="UQ11" s="17"/>
      <c r="UR11" s="17"/>
      <c r="US11" s="17"/>
      <c r="UT11" s="17"/>
      <c r="UU11" s="17"/>
      <c r="UV11" s="17"/>
      <c r="UW11" s="17"/>
      <c r="UX11" s="17"/>
      <c r="UY11" s="17"/>
      <c r="UZ11" s="17"/>
      <c r="VA11" s="17"/>
      <c r="VB11" s="17"/>
      <c r="VC11" s="17"/>
      <c r="VD11" s="17"/>
      <c r="VE11" s="17"/>
      <c r="VF11" s="17"/>
      <c r="VG11" s="17"/>
      <c r="VH11" s="17"/>
      <c r="VI11" s="17"/>
      <c r="VJ11" s="17"/>
      <c r="VK11" s="17"/>
      <c r="VL11" s="17"/>
      <c r="VM11" s="17"/>
      <c r="VN11" s="17"/>
      <c r="VO11" s="17"/>
      <c r="VP11" s="17"/>
      <c r="VQ11" s="17"/>
      <c r="VR11" s="17"/>
      <c r="VS11" s="17"/>
      <c r="VT11" s="17"/>
      <c r="VU11" s="17"/>
      <c r="VV11" s="17"/>
      <c r="VW11" s="17"/>
      <c r="VX11" s="17"/>
      <c r="VY11" s="17"/>
      <c r="VZ11" s="17"/>
      <c r="WA11" s="17"/>
      <c r="WB11" s="17"/>
      <c r="WC11" s="17"/>
      <c r="WD11" s="17"/>
      <c r="WE11" s="17"/>
      <c r="WF11" s="17"/>
      <c r="WG11" s="17"/>
      <c r="WH11" s="17"/>
      <c r="WI11" s="17"/>
      <c r="WJ11" s="17"/>
      <c r="WK11" s="17"/>
      <c r="WL11" s="17"/>
      <c r="WM11" s="17"/>
      <c r="WN11" s="17"/>
      <c r="WO11" s="17"/>
      <c r="WP11" s="17"/>
      <c r="WQ11" s="17"/>
      <c r="WR11" s="17"/>
      <c r="WS11" s="17"/>
      <c r="WT11" s="17"/>
      <c r="WU11" s="17"/>
      <c r="WV11" s="17"/>
      <c r="WW11" s="17"/>
      <c r="WX11" s="17"/>
      <c r="WY11" s="17"/>
      <c r="WZ11" s="17"/>
      <c r="XA11" s="17"/>
      <c r="XB11" s="17"/>
      <c r="XC11" s="17"/>
      <c r="XD11" s="17"/>
      <c r="XE11" s="17"/>
      <c r="XF11" s="17"/>
      <c r="XG11" s="17"/>
      <c r="XH11" s="17"/>
      <c r="XI11" s="17"/>
      <c r="XJ11" s="17"/>
      <c r="XK11" s="17"/>
      <c r="XL11" s="17"/>
      <c r="XM11" s="17"/>
      <c r="XN11" s="17"/>
      <c r="XO11" s="17"/>
      <c r="XP11" s="17"/>
      <c r="XQ11" s="17"/>
      <c r="XR11" s="17"/>
      <c r="XS11" s="17"/>
      <c r="XT11" s="17"/>
      <c r="XU11" s="17"/>
      <c r="XV11" s="17"/>
      <c r="XW11" s="17"/>
      <c r="XX11" s="17"/>
      <c r="XY11" s="17"/>
      <c r="XZ11" s="17"/>
      <c r="YA11" s="17"/>
      <c r="YB11" s="17"/>
      <c r="YC11" s="17"/>
      <c r="YD11" s="17"/>
      <c r="YE11" s="17"/>
      <c r="YF11" s="17"/>
      <c r="YG11" s="17"/>
      <c r="YH11" s="17"/>
      <c r="YI11" s="17"/>
      <c r="YJ11" s="17"/>
      <c r="YK11" s="17"/>
      <c r="YL11" s="17"/>
    </row>
    <row r="12" spans="1:662" s="137" customFormat="1" ht="22.5" customHeight="1" x14ac:dyDescent="0.25">
      <c r="A12" s="17"/>
      <c r="B12" s="17"/>
      <c r="C12" s="150" t="s">
        <v>324</v>
      </c>
      <c r="D12" s="22"/>
      <c r="E12" s="138"/>
      <c r="F12" s="17"/>
      <c r="G12" s="163"/>
      <c r="H12" s="172"/>
      <c r="I12" s="175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  <c r="IU12" s="17"/>
      <c r="IV12" s="17"/>
      <c r="IW12" s="17"/>
      <c r="IX12" s="17"/>
      <c r="IY12" s="17"/>
      <c r="IZ12" s="17"/>
      <c r="JA12" s="17"/>
      <c r="JB12" s="17"/>
      <c r="JC12" s="17"/>
      <c r="JD12" s="17"/>
      <c r="JE12" s="17"/>
      <c r="JF12" s="17"/>
      <c r="JG12" s="17"/>
      <c r="JH12" s="17"/>
      <c r="JI12" s="17"/>
      <c r="JJ12" s="17"/>
      <c r="JK12" s="17"/>
      <c r="JL12" s="17"/>
      <c r="JM12" s="17"/>
      <c r="JN12" s="17"/>
      <c r="JO12" s="17"/>
      <c r="JP12" s="17"/>
      <c r="JQ12" s="17"/>
      <c r="JR12" s="17"/>
      <c r="JS12" s="17"/>
      <c r="JT12" s="17"/>
      <c r="JU12" s="17"/>
      <c r="JV12" s="17"/>
      <c r="JW12" s="17"/>
      <c r="JX12" s="17"/>
      <c r="JY12" s="17"/>
      <c r="JZ12" s="17"/>
      <c r="KA12" s="17"/>
      <c r="KB12" s="17"/>
      <c r="KC12" s="17"/>
      <c r="KD12" s="17"/>
      <c r="KE12" s="17"/>
      <c r="KF12" s="17"/>
      <c r="KG12" s="17"/>
      <c r="KH12" s="17"/>
      <c r="KI12" s="17"/>
      <c r="KJ12" s="17"/>
      <c r="KK12" s="17"/>
      <c r="KL12" s="17"/>
      <c r="KM12" s="17"/>
      <c r="KN12" s="17"/>
      <c r="KO12" s="17"/>
      <c r="KP12" s="17"/>
      <c r="KQ12" s="17"/>
      <c r="KR12" s="17"/>
      <c r="KS12" s="17"/>
      <c r="KT12" s="17"/>
      <c r="KU12" s="17"/>
      <c r="KV12" s="17"/>
      <c r="KW12" s="17"/>
      <c r="KX12" s="17"/>
      <c r="KY12" s="17"/>
      <c r="KZ12" s="17"/>
      <c r="LA12" s="17"/>
      <c r="LB12" s="17"/>
      <c r="LC12" s="17"/>
      <c r="LD12" s="17"/>
      <c r="LE12" s="17"/>
      <c r="LF12" s="17"/>
      <c r="LG12" s="17"/>
      <c r="LH12" s="17"/>
      <c r="LI12" s="17"/>
      <c r="LJ12" s="17"/>
      <c r="LK12" s="17"/>
      <c r="LL12" s="17"/>
      <c r="LM12" s="17"/>
      <c r="LN12" s="17"/>
      <c r="LO12" s="17"/>
      <c r="LP12" s="17"/>
      <c r="LQ12" s="17"/>
      <c r="LR12" s="17"/>
      <c r="LS12" s="17"/>
      <c r="LT12" s="17"/>
      <c r="LU12" s="17"/>
      <c r="LV12" s="17"/>
      <c r="LW12" s="17"/>
      <c r="LX12" s="17"/>
      <c r="LY12" s="17"/>
      <c r="LZ12" s="17"/>
      <c r="MA12" s="17"/>
      <c r="MB12" s="17"/>
      <c r="MC12" s="17"/>
      <c r="MD12" s="17"/>
      <c r="ME12" s="17"/>
      <c r="MF12" s="17"/>
      <c r="MG12" s="17"/>
      <c r="MH12" s="17"/>
      <c r="MI12" s="17"/>
      <c r="MJ12" s="17"/>
      <c r="MK12" s="17"/>
      <c r="ML12" s="17"/>
      <c r="MM12" s="17"/>
      <c r="MN12" s="17"/>
      <c r="MO12" s="17"/>
      <c r="MP12" s="17"/>
      <c r="MQ12" s="17"/>
      <c r="MR12" s="17"/>
      <c r="MS12" s="17"/>
      <c r="MT12" s="17"/>
      <c r="MU12" s="17"/>
      <c r="MV12" s="17"/>
      <c r="MW12" s="17"/>
      <c r="MX12" s="17"/>
      <c r="MY12" s="17"/>
      <c r="MZ12" s="17"/>
      <c r="NA12" s="17"/>
      <c r="NB12" s="17"/>
      <c r="NC12" s="17"/>
      <c r="ND12" s="17"/>
      <c r="NE12" s="17"/>
      <c r="NF12" s="17"/>
      <c r="NG12" s="17"/>
      <c r="NH12" s="17"/>
      <c r="NI12" s="17"/>
      <c r="NJ12" s="17"/>
      <c r="NK12" s="17"/>
      <c r="NL12" s="17"/>
      <c r="NM12" s="17"/>
      <c r="NN12" s="17"/>
      <c r="NO12" s="17"/>
      <c r="NP12" s="17"/>
      <c r="NQ12" s="17"/>
      <c r="NR12" s="17"/>
      <c r="NS12" s="17"/>
      <c r="NT12" s="17"/>
      <c r="NU12" s="17"/>
      <c r="NV12" s="17"/>
      <c r="NW12" s="17"/>
      <c r="NX12" s="17"/>
      <c r="NY12" s="17"/>
      <c r="NZ12" s="17"/>
      <c r="OA12" s="17"/>
      <c r="OB12" s="17"/>
      <c r="OC12" s="17"/>
      <c r="OD12" s="17"/>
      <c r="OE12" s="17"/>
      <c r="OF12" s="17"/>
      <c r="OG12" s="17"/>
      <c r="OH12" s="17"/>
      <c r="OI12" s="17"/>
      <c r="OJ12" s="17"/>
      <c r="OK12" s="17"/>
      <c r="OL12" s="17"/>
      <c r="OM12" s="17"/>
      <c r="ON12" s="17"/>
      <c r="OO12" s="17"/>
      <c r="OP12" s="17"/>
      <c r="OQ12" s="17"/>
      <c r="OR12" s="17"/>
      <c r="OS12" s="17"/>
      <c r="OT12" s="17"/>
      <c r="OU12" s="17"/>
      <c r="OV12" s="17"/>
      <c r="OW12" s="17"/>
      <c r="OX12" s="17"/>
      <c r="OY12" s="17"/>
      <c r="OZ12" s="17"/>
      <c r="PA12" s="17"/>
      <c r="PB12" s="17"/>
      <c r="PC12" s="17"/>
      <c r="PD12" s="17"/>
      <c r="PE12" s="17"/>
      <c r="PF12" s="17"/>
      <c r="PG12" s="17"/>
      <c r="PH12" s="17"/>
      <c r="PI12" s="17"/>
      <c r="PJ12" s="17"/>
      <c r="PK12" s="17"/>
      <c r="PL12" s="17"/>
      <c r="PM12" s="17"/>
      <c r="PN12" s="17"/>
      <c r="PO12" s="17"/>
      <c r="PP12" s="17"/>
      <c r="PQ12" s="17"/>
      <c r="PR12" s="17"/>
      <c r="PS12" s="17"/>
      <c r="PT12" s="17"/>
      <c r="PU12" s="17"/>
      <c r="PV12" s="17"/>
      <c r="PW12" s="17"/>
      <c r="PX12" s="17"/>
      <c r="PY12" s="17"/>
      <c r="PZ12" s="17"/>
      <c r="QA12" s="17"/>
      <c r="QB12" s="17"/>
      <c r="QC12" s="17"/>
      <c r="QD12" s="17"/>
      <c r="QE12" s="17"/>
      <c r="QF12" s="17"/>
      <c r="QG12" s="17"/>
      <c r="QH12" s="17"/>
      <c r="QI12" s="17"/>
      <c r="QJ12" s="17"/>
      <c r="QK12" s="17"/>
      <c r="QL12" s="17"/>
      <c r="QM12" s="17"/>
      <c r="QN12" s="17"/>
      <c r="QO12" s="17"/>
      <c r="QP12" s="17"/>
      <c r="QQ12" s="17"/>
      <c r="QR12" s="17"/>
      <c r="QS12" s="17"/>
      <c r="QT12" s="17"/>
      <c r="QU12" s="17"/>
      <c r="QV12" s="17"/>
      <c r="QW12" s="17"/>
      <c r="QX12" s="17"/>
      <c r="QY12" s="17"/>
      <c r="QZ12" s="17"/>
      <c r="RA12" s="17"/>
      <c r="RB12" s="17"/>
      <c r="RC12" s="17"/>
      <c r="RD12" s="17"/>
      <c r="RE12" s="17"/>
      <c r="RF12" s="17"/>
      <c r="RG12" s="17"/>
      <c r="RH12" s="17"/>
      <c r="RI12" s="17"/>
      <c r="RJ12" s="17"/>
      <c r="RK12" s="17"/>
      <c r="RL12" s="17"/>
      <c r="RM12" s="17"/>
      <c r="RN12" s="17"/>
      <c r="RO12" s="17"/>
      <c r="RP12" s="17"/>
      <c r="RQ12" s="17"/>
      <c r="RR12" s="17"/>
      <c r="RS12" s="17"/>
      <c r="RT12" s="17"/>
      <c r="RU12" s="17"/>
      <c r="RV12" s="17"/>
      <c r="RW12" s="17"/>
      <c r="RX12" s="17"/>
      <c r="RY12" s="17"/>
      <c r="RZ12" s="17"/>
      <c r="SA12" s="17"/>
      <c r="SB12" s="17"/>
      <c r="SC12" s="17"/>
      <c r="SD12" s="17"/>
      <c r="SE12" s="17"/>
      <c r="SF12" s="17"/>
      <c r="SG12" s="17"/>
      <c r="SH12" s="17"/>
      <c r="SI12" s="17"/>
      <c r="SJ12" s="17"/>
      <c r="SK12" s="17"/>
      <c r="SL12" s="17"/>
      <c r="SM12" s="17"/>
      <c r="SN12" s="17"/>
      <c r="SO12" s="17"/>
      <c r="SP12" s="17"/>
      <c r="SQ12" s="17"/>
      <c r="SR12" s="17"/>
      <c r="SS12" s="17"/>
      <c r="ST12" s="17"/>
      <c r="SU12" s="17"/>
      <c r="SV12" s="17"/>
      <c r="SW12" s="17"/>
      <c r="SX12" s="17"/>
      <c r="SY12" s="17"/>
      <c r="SZ12" s="17"/>
      <c r="TA12" s="17"/>
      <c r="TB12" s="17"/>
      <c r="TC12" s="17"/>
      <c r="TD12" s="17"/>
      <c r="TE12" s="17"/>
      <c r="TF12" s="17"/>
      <c r="TG12" s="17"/>
      <c r="TH12" s="17"/>
      <c r="TI12" s="17"/>
      <c r="TJ12" s="17"/>
      <c r="TK12" s="17"/>
      <c r="TL12" s="17"/>
      <c r="TM12" s="17"/>
      <c r="TN12" s="17"/>
      <c r="TO12" s="17"/>
      <c r="TP12" s="17"/>
      <c r="TQ12" s="17"/>
      <c r="TR12" s="17"/>
      <c r="TS12" s="17"/>
      <c r="TT12" s="17"/>
      <c r="TU12" s="17"/>
      <c r="TV12" s="17"/>
      <c r="TW12" s="17"/>
      <c r="TX12" s="17"/>
      <c r="TY12" s="17"/>
      <c r="TZ12" s="17"/>
      <c r="UA12" s="17"/>
      <c r="UB12" s="17"/>
      <c r="UC12" s="17"/>
      <c r="UD12" s="17"/>
      <c r="UE12" s="17"/>
      <c r="UF12" s="17"/>
      <c r="UG12" s="17"/>
      <c r="UH12" s="17"/>
      <c r="UI12" s="17"/>
      <c r="UJ12" s="17"/>
      <c r="UK12" s="17"/>
      <c r="UL12" s="17"/>
      <c r="UM12" s="17"/>
      <c r="UN12" s="17"/>
      <c r="UO12" s="17"/>
      <c r="UP12" s="17"/>
      <c r="UQ12" s="17"/>
      <c r="UR12" s="17"/>
      <c r="US12" s="17"/>
      <c r="UT12" s="17"/>
      <c r="UU12" s="17"/>
      <c r="UV12" s="17"/>
      <c r="UW12" s="17"/>
      <c r="UX12" s="17"/>
      <c r="UY12" s="17"/>
      <c r="UZ12" s="17"/>
      <c r="VA12" s="17"/>
      <c r="VB12" s="17"/>
      <c r="VC12" s="17"/>
      <c r="VD12" s="17"/>
      <c r="VE12" s="17"/>
      <c r="VF12" s="17"/>
      <c r="VG12" s="17"/>
      <c r="VH12" s="17"/>
      <c r="VI12" s="17"/>
      <c r="VJ12" s="17"/>
      <c r="VK12" s="17"/>
      <c r="VL12" s="17"/>
      <c r="VM12" s="17"/>
      <c r="VN12" s="17"/>
      <c r="VO12" s="17"/>
      <c r="VP12" s="17"/>
      <c r="VQ12" s="17"/>
      <c r="VR12" s="17"/>
      <c r="VS12" s="17"/>
      <c r="VT12" s="17"/>
      <c r="VU12" s="17"/>
      <c r="VV12" s="17"/>
      <c r="VW12" s="17"/>
      <c r="VX12" s="17"/>
      <c r="VY12" s="17"/>
      <c r="VZ12" s="17"/>
      <c r="WA12" s="17"/>
      <c r="WB12" s="17"/>
      <c r="WC12" s="17"/>
      <c r="WD12" s="17"/>
      <c r="WE12" s="17"/>
      <c r="WF12" s="17"/>
      <c r="WG12" s="17"/>
      <c r="WH12" s="17"/>
      <c r="WI12" s="17"/>
      <c r="WJ12" s="17"/>
      <c r="WK12" s="17"/>
      <c r="WL12" s="17"/>
      <c r="WM12" s="17"/>
      <c r="WN12" s="17"/>
      <c r="WO12" s="17"/>
      <c r="WP12" s="17"/>
      <c r="WQ12" s="17"/>
      <c r="WR12" s="17"/>
      <c r="WS12" s="17"/>
      <c r="WT12" s="17"/>
      <c r="WU12" s="17"/>
      <c r="WV12" s="17"/>
      <c r="WW12" s="17"/>
      <c r="WX12" s="17"/>
      <c r="WY12" s="17"/>
      <c r="WZ12" s="17"/>
      <c r="XA12" s="17"/>
      <c r="XB12" s="17"/>
      <c r="XC12" s="17"/>
      <c r="XD12" s="17"/>
      <c r="XE12" s="17"/>
      <c r="XF12" s="17"/>
      <c r="XG12" s="17"/>
      <c r="XH12" s="17"/>
      <c r="XI12" s="17"/>
      <c r="XJ12" s="17"/>
      <c r="XK12" s="17"/>
      <c r="XL12" s="17"/>
      <c r="XM12" s="17"/>
      <c r="XN12" s="17"/>
      <c r="XO12" s="17"/>
      <c r="XP12" s="17"/>
      <c r="XQ12" s="17"/>
      <c r="XR12" s="17"/>
      <c r="XS12" s="17"/>
      <c r="XT12" s="17"/>
      <c r="XU12" s="17"/>
      <c r="XV12" s="17"/>
      <c r="XW12" s="17"/>
      <c r="XX12" s="17"/>
      <c r="XY12" s="17"/>
      <c r="XZ12" s="17"/>
      <c r="YA12" s="17"/>
      <c r="YB12" s="17"/>
      <c r="YC12" s="17"/>
      <c r="YD12" s="17"/>
      <c r="YE12" s="17"/>
      <c r="YF12" s="17"/>
      <c r="YG12" s="17"/>
      <c r="YH12" s="17"/>
      <c r="YI12" s="17"/>
      <c r="YJ12" s="17"/>
      <c r="YK12" s="17"/>
      <c r="YL12" s="17"/>
    </row>
    <row r="13" spans="1:662" s="137" customFormat="1" ht="22.5" customHeight="1" x14ac:dyDescent="0.25">
      <c r="A13" s="17"/>
      <c r="B13" s="17"/>
      <c r="C13" s="150" t="s">
        <v>17</v>
      </c>
      <c r="D13" s="22"/>
      <c r="E13" s="138"/>
      <c r="F13" s="17"/>
      <c r="G13" s="163"/>
      <c r="H13" s="172"/>
      <c r="I13" s="175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  <c r="IQ13" s="17"/>
      <c r="IR13" s="17"/>
      <c r="IS13" s="17"/>
      <c r="IT13" s="17"/>
      <c r="IU13" s="17"/>
      <c r="IV13" s="17"/>
      <c r="IW13" s="17"/>
      <c r="IX13" s="17"/>
      <c r="IY13" s="17"/>
      <c r="IZ13" s="17"/>
      <c r="JA13" s="17"/>
      <c r="JB13" s="17"/>
      <c r="JC13" s="17"/>
      <c r="JD13" s="17"/>
      <c r="JE13" s="17"/>
      <c r="JF13" s="17"/>
      <c r="JG13" s="17"/>
      <c r="JH13" s="17"/>
      <c r="JI13" s="17"/>
      <c r="JJ13" s="17"/>
      <c r="JK13" s="17"/>
      <c r="JL13" s="17"/>
      <c r="JM13" s="17"/>
      <c r="JN13" s="17"/>
      <c r="JO13" s="17"/>
      <c r="JP13" s="17"/>
      <c r="JQ13" s="17"/>
      <c r="JR13" s="17"/>
      <c r="JS13" s="17"/>
      <c r="JT13" s="17"/>
      <c r="JU13" s="17"/>
      <c r="JV13" s="17"/>
      <c r="JW13" s="17"/>
      <c r="JX13" s="17"/>
      <c r="JY13" s="17"/>
      <c r="JZ13" s="17"/>
      <c r="KA13" s="17"/>
      <c r="KB13" s="17"/>
      <c r="KC13" s="17"/>
      <c r="KD13" s="17"/>
      <c r="KE13" s="17"/>
      <c r="KF13" s="17"/>
      <c r="KG13" s="17"/>
      <c r="KH13" s="17"/>
      <c r="KI13" s="17"/>
      <c r="KJ13" s="17"/>
      <c r="KK13" s="17"/>
      <c r="KL13" s="17"/>
      <c r="KM13" s="17"/>
      <c r="KN13" s="17"/>
      <c r="KO13" s="17"/>
      <c r="KP13" s="17"/>
      <c r="KQ13" s="17"/>
      <c r="KR13" s="17"/>
      <c r="KS13" s="17"/>
      <c r="KT13" s="17"/>
      <c r="KU13" s="17"/>
      <c r="KV13" s="17"/>
      <c r="KW13" s="17"/>
      <c r="KX13" s="17"/>
      <c r="KY13" s="17"/>
      <c r="KZ13" s="17"/>
      <c r="LA13" s="17"/>
      <c r="LB13" s="17"/>
      <c r="LC13" s="17"/>
      <c r="LD13" s="17"/>
      <c r="LE13" s="17"/>
      <c r="LF13" s="17"/>
      <c r="LG13" s="17"/>
      <c r="LH13" s="17"/>
      <c r="LI13" s="17"/>
      <c r="LJ13" s="17"/>
      <c r="LK13" s="17"/>
      <c r="LL13" s="17"/>
      <c r="LM13" s="17"/>
      <c r="LN13" s="17"/>
      <c r="LO13" s="17"/>
      <c r="LP13" s="17"/>
      <c r="LQ13" s="17"/>
      <c r="LR13" s="17"/>
      <c r="LS13" s="17"/>
      <c r="LT13" s="17"/>
      <c r="LU13" s="17"/>
      <c r="LV13" s="17"/>
      <c r="LW13" s="17"/>
      <c r="LX13" s="17"/>
      <c r="LY13" s="17"/>
      <c r="LZ13" s="17"/>
      <c r="MA13" s="17"/>
      <c r="MB13" s="17"/>
      <c r="MC13" s="17"/>
      <c r="MD13" s="17"/>
      <c r="ME13" s="17"/>
      <c r="MF13" s="17"/>
      <c r="MG13" s="17"/>
      <c r="MH13" s="17"/>
      <c r="MI13" s="17"/>
      <c r="MJ13" s="17"/>
      <c r="MK13" s="17"/>
      <c r="ML13" s="17"/>
      <c r="MM13" s="17"/>
      <c r="MN13" s="17"/>
      <c r="MO13" s="17"/>
      <c r="MP13" s="17"/>
      <c r="MQ13" s="17"/>
      <c r="MR13" s="17"/>
      <c r="MS13" s="17"/>
      <c r="MT13" s="17"/>
      <c r="MU13" s="17"/>
      <c r="MV13" s="17"/>
      <c r="MW13" s="17"/>
      <c r="MX13" s="17"/>
      <c r="MY13" s="17"/>
      <c r="MZ13" s="17"/>
      <c r="NA13" s="17"/>
      <c r="NB13" s="17"/>
      <c r="NC13" s="17"/>
      <c r="ND13" s="17"/>
      <c r="NE13" s="17"/>
      <c r="NF13" s="17"/>
      <c r="NG13" s="17"/>
      <c r="NH13" s="17"/>
      <c r="NI13" s="17"/>
      <c r="NJ13" s="17"/>
      <c r="NK13" s="17"/>
      <c r="NL13" s="17"/>
      <c r="NM13" s="17"/>
      <c r="NN13" s="17"/>
      <c r="NO13" s="17"/>
      <c r="NP13" s="17"/>
      <c r="NQ13" s="17"/>
      <c r="NR13" s="17"/>
      <c r="NS13" s="17"/>
      <c r="NT13" s="17"/>
      <c r="NU13" s="17"/>
      <c r="NV13" s="17"/>
      <c r="NW13" s="17"/>
      <c r="NX13" s="17"/>
      <c r="NY13" s="17"/>
      <c r="NZ13" s="17"/>
      <c r="OA13" s="17"/>
      <c r="OB13" s="17"/>
      <c r="OC13" s="17"/>
      <c r="OD13" s="17"/>
      <c r="OE13" s="17"/>
      <c r="OF13" s="17"/>
      <c r="OG13" s="17"/>
      <c r="OH13" s="17"/>
      <c r="OI13" s="17"/>
      <c r="OJ13" s="17"/>
      <c r="OK13" s="17"/>
      <c r="OL13" s="17"/>
      <c r="OM13" s="17"/>
      <c r="ON13" s="17"/>
      <c r="OO13" s="17"/>
      <c r="OP13" s="17"/>
      <c r="OQ13" s="17"/>
      <c r="OR13" s="17"/>
      <c r="OS13" s="17"/>
      <c r="OT13" s="17"/>
      <c r="OU13" s="17"/>
      <c r="OV13" s="17"/>
      <c r="OW13" s="17"/>
      <c r="OX13" s="17"/>
      <c r="OY13" s="17"/>
      <c r="OZ13" s="17"/>
      <c r="PA13" s="17"/>
      <c r="PB13" s="17"/>
      <c r="PC13" s="17"/>
      <c r="PD13" s="17"/>
      <c r="PE13" s="17"/>
      <c r="PF13" s="17"/>
      <c r="PG13" s="17"/>
      <c r="PH13" s="17"/>
      <c r="PI13" s="17"/>
      <c r="PJ13" s="17"/>
      <c r="PK13" s="17"/>
      <c r="PL13" s="17"/>
      <c r="PM13" s="17"/>
      <c r="PN13" s="17"/>
      <c r="PO13" s="17"/>
      <c r="PP13" s="17"/>
      <c r="PQ13" s="17"/>
      <c r="PR13" s="17"/>
      <c r="PS13" s="17"/>
      <c r="PT13" s="17"/>
      <c r="PU13" s="17"/>
      <c r="PV13" s="17"/>
      <c r="PW13" s="17"/>
      <c r="PX13" s="17"/>
      <c r="PY13" s="17"/>
      <c r="PZ13" s="17"/>
      <c r="QA13" s="17"/>
      <c r="QB13" s="17"/>
      <c r="QC13" s="17"/>
      <c r="QD13" s="17"/>
      <c r="QE13" s="17"/>
      <c r="QF13" s="17"/>
      <c r="QG13" s="17"/>
      <c r="QH13" s="17"/>
      <c r="QI13" s="17"/>
      <c r="QJ13" s="17"/>
      <c r="QK13" s="17"/>
      <c r="QL13" s="17"/>
      <c r="QM13" s="17"/>
      <c r="QN13" s="17"/>
      <c r="QO13" s="17"/>
      <c r="QP13" s="17"/>
      <c r="QQ13" s="17"/>
      <c r="QR13" s="17"/>
      <c r="QS13" s="17"/>
      <c r="QT13" s="17"/>
      <c r="QU13" s="17"/>
      <c r="QV13" s="17"/>
      <c r="QW13" s="17"/>
      <c r="QX13" s="17"/>
      <c r="QY13" s="17"/>
      <c r="QZ13" s="17"/>
      <c r="RA13" s="17"/>
      <c r="RB13" s="17"/>
      <c r="RC13" s="17"/>
      <c r="RD13" s="17"/>
      <c r="RE13" s="17"/>
      <c r="RF13" s="17"/>
      <c r="RG13" s="17"/>
      <c r="RH13" s="17"/>
      <c r="RI13" s="17"/>
      <c r="RJ13" s="17"/>
      <c r="RK13" s="17"/>
      <c r="RL13" s="17"/>
      <c r="RM13" s="17"/>
      <c r="RN13" s="17"/>
      <c r="RO13" s="17"/>
      <c r="RP13" s="17"/>
      <c r="RQ13" s="17"/>
      <c r="RR13" s="17"/>
      <c r="RS13" s="17"/>
      <c r="RT13" s="17"/>
      <c r="RU13" s="17"/>
      <c r="RV13" s="17"/>
      <c r="RW13" s="17"/>
      <c r="RX13" s="17"/>
      <c r="RY13" s="17"/>
      <c r="RZ13" s="17"/>
      <c r="SA13" s="17"/>
      <c r="SB13" s="17"/>
      <c r="SC13" s="17"/>
      <c r="SD13" s="17"/>
      <c r="SE13" s="17"/>
      <c r="SF13" s="17"/>
      <c r="SG13" s="17"/>
      <c r="SH13" s="17"/>
      <c r="SI13" s="17"/>
      <c r="SJ13" s="17"/>
      <c r="SK13" s="17"/>
      <c r="SL13" s="17"/>
      <c r="SM13" s="17"/>
      <c r="SN13" s="17"/>
      <c r="SO13" s="17"/>
      <c r="SP13" s="17"/>
      <c r="SQ13" s="17"/>
      <c r="SR13" s="17"/>
      <c r="SS13" s="17"/>
      <c r="ST13" s="17"/>
      <c r="SU13" s="17"/>
      <c r="SV13" s="17"/>
      <c r="SW13" s="17"/>
      <c r="SX13" s="17"/>
      <c r="SY13" s="17"/>
      <c r="SZ13" s="17"/>
      <c r="TA13" s="17"/>
      <c r="TB13" s="17"/>
      <c r="TC13" s="17"/>
      <c r="TD13" s="17"/>
      <c r="TE13" s="17"/>
      <c r="TF13" s="17"/>
      <c r="TG13" s="17"/>
      <c r="TH13" s="17"/>
      <c r="TI13" s="17"/>
      <c r="TJ13" s="17"/>
      <c r="TK13" s="17"/>
      <c r="TL13" s="17"/>
      <c r="TM13" s="17"/>
      <c r="TN13" s="17"/>
      <c r="TO13" s="17"/>
      <c r="TP13" s="17"/>
      <c r="TQ13" s="17"/>
      <c r="TR13" s="17"/>
      <c r="TS13" s="17"/>
      <c r="TT13" s="17"/>
      <c r="TU13" s="17"/>
      <c r="TV13" s="17"/>
      <c r="TW13" s="17"/>
      <c r="TX13" s="17"/>
      <c r="TY13" s="17"/>
      <c r="TZ13" s="17"/>
      <c r="UA13" s="17"/>
      <c r="UB13" s="17"/>
      <c r="UC13" s="17"/>
      <c r="UD13" s="17"/>
      <c r="UE13" s="17"/>
      <c r="UF13" s="17"/>
      <c r="UG13" s="17"/>
      <c r="UH13" s="17"/>
      <c r="UI13" s="17"/>
      <c r="UJ13" s="17"/>
      <c r="UK13" s="17"/>
      <c r="UL13" s="17"/>
      <c r="UM13" s="17"/>
      <c r="UN13" s="17"/>
      <c r="UO13" s="17"/>
      <c r="UP13" s="17"/>
      <c r="UQ13" s="17"/>
      <c r="UR13" s="17"/>
      <c r="US13" s="17"/>
      <c r="UT13" s="17"/>
      <c r="UU13" s="17"/>
      <c r="UV13" s="17"/>
      <c r="UW13" s="17"/>
      <c r="UX13" s="17"/>
      <c r="UY13" s="17"/>
      <c r="UZ13" s="17"/>
      <c r="VA13" s="17"/>
      <c r="VB13" s="17"/>
      <c r="VC13" s="17"/>
      <c r="VD13" s="17"/>
      <c r="VE13" s="17"/>
      <c r="VF13" s="17"/>
      <c r="VG13" s="17"/>
      <c r="VH13" s="17"/>
      <c r="VI13" s="17"/>
      <c r="VJ13" s="17"/>
      <c r="VK13" s="17"/>
      <c r="VL13" s="17"/>
      <c r="VM13" s="17"/>
      <c r="VN13" s="17"/>
      <c r="VO13" s="17"/>
      <c r="VP13" s="17"/>
      <c r="VQ13" s="17"/>
      <c r="VR13" s="17"/>
      <c r="VS13" s="17"/>
      <c r="VT13" s="17"/>
      <c r="VU13" s="17"/>
      <c r="VV13" s="17"/>
      <c r="VW13" s="17"/>
      <c r="VX13" s="17"/>
      <c r="VY13" s="17"/>
      <c r="VZ13" s="17"/>
      <c r="WA13" s="17"/>
      <c r="WB13" s="17"/>
      <c r="WC13" s="17"/>
      <c r="WD13" s="17"/>
      <c r="WE13" s="17"/>
      <c r="WF13" s="17"/>
      <c r="WG13" s="17"/>
      <c r="WH13" s="17"/>
      <c r="WI13" s="17"/>
      <c r="WJ13" s="17"/>
      <c r="WK13" s="17"/>
      <c r="WL13" s="17"/>
      <c r="WM13" s="17"/>
      <c r="WN13" s="17"/>
      <c r="WO13" s="17"/>
      <c r="WP13" s="17"/>
      <c r="WQ13" s="17"/>
      <c r="WR13" s="17"/>
      <c r="WS13" s="17"/>
      <c r="WT13" s="17"/>
      <c r="WU13" s="17"/>
      <c r="WV13" s="17"/>
      <c r="WW13" s="17"/>
      <c r="WX13" s="17"/>
      <c r="WY13" s="17"/>
      <c r="WZ13" s="17"/>
      <c r="XA13" s="17"/>
      <c r="XB13" s="17"/>
      <c r="XC13" s="17"/>
      <c r="XD13" s="17"/>
      <c r="XE13" s="17"/>
      <c r="XF13" s="17"/>
      <c r="XG13" s="17"/>
      <c r="XH13" s="17"/>
      <c r="XI13" s="17"/>
      <c r="XJ13" s="17"/>
      <c r="XK13" s="17"/>
      <c r="XL13" s="17"/>
      <c r="XM13" s="17"/>
      <c r="XN13" s="17"/>
      <c r="XO13" s="17"/>
      <c r="XP13" s="17"/>
      <c r="XQ13" s="17"/>
      <c r="XR13" s="17"/>
      <c r="XS13" s="17"/>
      <c r="XT13" s="17"/>
      <c r="XU13" s="17"/>
      <c r="XV13" s="17"/>
      <c r="XW13" s="17"/>
      <c r="XX13" s="17"/>
      <c r="XY13" s="17"/>
      <c r="XZ13" s="17"/>
      <c r="YA13" s="17"/>
      <c r="YB13" s="17"/>
      <c r="YC13" s="17"/>
      <c r="YD13" s="17"/>
      <c r="YE13" s="17"/>
      <c r="YF13" s="17"/>
      <c r="YG13" s="17"/>
      <c r="YH13" s="17"/>
      <c r="YI13" s="17"/>
      <c r="YJ13" s="17"/>
      <c r="YK13" s="17"/>
      <c r="YL13" s="17"/>
    </row>
    <row r="14" spans="1:662" s="137" customFormat="1" ht="22.5" customHeight="1" x14ac:dyDescent="0.25">
      <c r="A14" s="17"/>
      <c r="B14" s="17"/>
      <c r="C14" s="150" t="s">
        <v>20</v>
      </c>
      <c r="D14" s="22"/>
      <c r="E14" s="138"/>
      <c r="F14" s="17"/>
      <c r="G14" s="163"/>
      <c r="H14" s="172"/>
      <c r="I14" s="175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 s="17"/>
      <c r="IV14" s="17"/>
      <c r="IW14" s="17"/>
      <c r="IX14" s="17"/>
      <c r="IY14" s="17"/>
      <c r="IZ14" s="17"/>
      <c r="JA14" s="17"/>
      <c r="JB14" s="17"/>
      <c r="JC14" s="17"/>
      <c r="JD14" s="17"/>
      <c r="JE14" s="17"/>
      <c r="JF14" s="17"/>
      <c r="JG14" s="17"/>
      <c r="JH14" s="17"/>
      <c r="JI14" s="17"/>
      <c r="JJ14" s="17"/>
      <c r="JK14" s="17"/>
      <c r="JL14" s="17"/>
      <c r="JM14" s="17"/>
      <c r="JN14" s="17"/>
      <c r="JO14" s="17"/>
      <c r="JP14" s="17"/>
      <c r="JQ14" s="17"/>
      <c r="JR14" s="17"/>
      <c r="JS14" s="17"/>
      <c r="JT14" s="17"/>
      <c r="JU14" s="17"/>
      <c r="JV14" s="17"/>
      <c r="JW14" s="17"/>
      <c r="JX14" s="17"/>
      <c r="JY14" s="17"/>
      <c r="JZ14" s="17"/>
      <c r="KA14" s="17"/>
      <c r="KB14" s="17"/>
      <c r="KC14" s="17"/>
      <c r="KD14" s="17"/>
      <c r="KE14" s="17"/>
      <c r="KF14" s="17"/>
      <c r="KG14" s="17"/>
      <c r="KH14" s="17"/>
      <c r="KI14" s="17"/>
      <c r="KJ14" s="17"/>
      <c r="KK14" s="17"/>
      <c r="KL14" s="17"/>
      <c r="KM14" s="17"/>
      <c r="KN14" s="17"/>
      <c r="KO14" s="17"/>
      <c r="KP14" s="17"/>
      <c r="KQ14" s="17"/>
      <c r="KR14" s="17"/>
      <c r="KS14" s="17"/>
      <c r="KT14" s="17"/>
      <c r="KU14" s="17"/>
      <c r="KV14" s="17"/>
      <c r="KW14" s="17"/>
      <c r="KX14" s="17"/>
      <c r="KY14" s="17"/>
      <c r="KZ14" s="17"/>
      <c r="LA14" s="17"/>
      <c r="LB14" s="17"/>
      <c r="LC14" s="17"/>
      <c r="LD14" s="17"/>
      <c r="LE14" s="17"/>
      <c r="LF14" s="17"/>
      <c r="LG14" s="17"/>
      <c r="LH14" s="17"/>
      <c r="LI14" s="17"/>
      <c r="LJ14" s="17"/>
      <c r="LK14" s="17"/>
      <c r="LL14" s="17"/>
      <c r="LM14" s="17"/>
      <c r="LN14" s="17"/>
      <c r="LO14" s="17"/>
      <c r="LP14" s="17"/>
      <c r="LQ14" s="17"/>
      <c r="LR14" s="17"/>
      <c r="LS14" s="17"/>
      <c r="LT14" s="17"/>
      <c r="LU14" s="17"/>
      <c r="LV14" s="17"/>
      <c r="LW14" s="17"/>
      <c r="LX14" s="17"/>
      <c r="LY14" s="17"/>
      <c r="LZ14" s="17"/>
      <c r="MA14" s="17"/>
      <c r="MB14" s="17"/>
      <c r="MC14" s="17"/>
      <c r="MD14" s="17"/>
      <c r="ME14" s="17"/>
      <c r="MF14" s="17"/>
      <c r="MG14" s="17"/>
      <c r="MH14" s="17"/>
      <c r="MI14" s="17"/>
      <c r="MJ14" s="17"/>
      <c r="MK14" s="17"/>
      <c r="ML14" s="17"/>
      <c r="MM14" s="17"/>
      <c r="MN14" s="17"/>
      <c r="MO14" s="17"/>
      <c r="MP14" s="17"/>
      <c r="MQ14" s="17"/>
      <c r="MR14" s="17"/>
      <c r="MS14" s="17"/>
      <c r="MT14" s="17"/>
      <c r="MU14" s="17"/>
      <c r="MV14" s="17"/>
      <c r="MW14" s="17"/>
      <c r="MX14" s="17"/>
      <c r="MY14" s="17"/>
      <c r="MZ14" s="17"/>
      <c r="NA14" s="17"/>
      <c r="NB14" s="17"/>
      <c r="NC14" s="17"/>
      <c r="ND14" s="17"/>
      <c r="NE14" s="17"/>
      <c r="NF14" s="17"/>
      <c r="NG14" s="17"/>
      <c r="NH14" s="17"/>
      <c r="NI14" s="17"/>
      <c r="NJ14" s="17"/>
      <c r="NK14" s="17"/>
      <c r="NL14" s="17"/>
      <c r="NM14" s="17"/>
      <c r="NN14" s="17"/>
      <c r="NO14" s="17"/>
      <c r="NP14" s="17"/>
      <c r="NQ14" s="17"/>
      <c r="NR14" s="17"/>
      <c r="NS14" s="17"/>
      <c r="NT14" s="17"/>
      <c r="NU14" s="17"/>
      <c r="NV14" s="17"/>
      <c r="NW14" s="17"/>
      <c r="NX14" s="17"/>
      <c r="NY14" s="17"/>
      <c r="NZ14" s="17"/>
      <c r="OA14" s="17"/>
      <c r="OB14" s="17"/>
      <c r="OC14" s="17"/>
      <c r="OD14" s="17"/>
      <c r="OE14" s="17"/>
      <c r="OF14" s="17"/>
      <c r="OG14" s="17"/>
      <c r="OH14" s="17"/>
      <c r="OI14" s="17"/>
      <c r="OJ14" s="17"/>
      <c r="OK14" s="17"/>
      <c r="OL14" s="17"/>
      <c r="OM14" s="17"/>
      <c r="ON14" s="17"/>
      <c r="OO14" s="17"/>
      <c r="OP14" s="17"/>
      <c r="OQ14" s="17"/>
      <c r="OR14" s="17"/>
      <c r="OS14" s="17"/>
      <c r="OT14" s="17"/>
      <c r="OU14" s="17"/>
      <c r="OV14" s="17"/>
      <c r="OW14" s="17"/>
      <c r="OX14" s="17"/>
      <c r="OY14" s="17"/>
      <c r="OZ14" s="17"/>
      <c r="PA14" s="17"/>
      <c r="PB14" s="17"/>
      <c r="PC14" s="17"/>
      <c r="PD14" s="17"/>
      <c r="PE14" s="17"/>
      <c r="PF14" s="17"/>
      <c r="PG14" s="17"/>
      <c r="PH14" s="17"/>
      <c r="PI14" s="17"/>
      <c r="PJ14" s="17"/>
      <c r="PK14" s="17"/>
      <c r="PL14" s="17"/>
      <c r="PM14" s="17"/>
      <c r="PN14" s="17"/>
      <c r="PO14" s="17"/>
      <c r="PP14" s="17"/>
      <c r="PQ14" s="17"/>
      <c r="PR14" s="17"/>
      <c r="PS14" s="17"/>
      <c r="PT14" s="17"/>
      <c r="PU14" s="17"/>
      <c r="PV14" s="17"/>
      <c r="PW14" s="17"/>
      <c r="PX14" s="17"/>
      <c r="PY14" s="17"/>
      <c r="PZ14" s="17"/>
      <c r="QA14" s="17"/>
      <c r="QB14" s="17"/>
      <c r="QC14" s="17"/>
      <c r="QD14" s="17"/>
      <c r="QE14" s="17"/>
      <c r="QF14" s="17"/>
      <c r="QG14" s="17"/>
      <c r="QH14" s="17"/>
      <c r="QI14" s="17"/>
      <c r="QJ14" s="17"/>
      <c r="QK14" s="17"/>
      <c r="QL14" s="17"/>
      <c r="QM14" s="17"/>
      <c r="QN14" s="17"/>
      <c r="QO14" s="17"/>
      <c r="QP14" s="17"/>
      <c r="QQ14" s="17"/>
      <c r="QR14" s="17"/>
      <c r="QS14" s="17"/>
      <c r="QT14" s="17"/>
      <c r="QU14" s="17"/>
      <c r="QV14" s="17"/>
      <c r="QW14" s="17"/>
      <c r="QX14" s="17"/>
      <c r="QY14" s="17"/>
      <c r="QZ14" s="17"/>
      <c r="RA14" s="17"/>
      <c r="RB14" s="17"/>
      <c r="RC14" s="17"/>
      <c r="RD14" s="17"/>
      <c r="RE14" s="17"/>
      <c r="RF14" s="17"/>
      <c r="RG14" s="17"/>
      <c r="RH14" s="17"/>
      <c r="RI14" s="17"/>
      <c r="RJ14" s="17"/>
      <c r="RK14" s="17"/>
      <c r="RL14" s="17"/>
      <c r="RM14" s="17"/>
      <c r="RN14" s="17"/>
      <c r="RO14" s="17"/>
      <c r="RP14" s="17"/>
      <c r="RQ14" s="17"/>
      <c r="RR14" s="17"/>
      <c r="RS14" s="17"/>
      <c r="RT14" s="17"/>
      <c r="RU14" s="17"/>
      <c r="RV14" s="17"/>
      <c r="RW14" s="17"/>
      <c r="RX14" s="17"/>
      <c r="RY14" s="17"/>
      <c r="RZ14" s="17"/>
      <c r="SA14" s="17"/>
      <c r="SB14" s="17"/>
      <c r="SC14" s="17"/>
      <c r="SD14" s="17"/>
      <c r="SE14" s="17"/>
      <c r="SF14" s="17"/>
      <c r="SG14" s="17"/>
      <c r="SH14" s="17"/>
      <c r="SI14" s="17"/>
      <c r="SJ14" s="17"/>
      <c r="SK14" s="17"/>
      <c r="SL14" s="17"/>
      <c r="SM14" s="17"/>
      <c r="SN14" s="17"/>
      <c r="SO14" s="17"/>
      <c r="SP14" s="17"/>
      <c r="SQ14" s="17"/>
      <c r="SR14" s="17"/>
      <c r="SS14" s="17"/>
      <c r="ST14" s="17"/>
      <c r="SU14" s="17"/>
      <c r="SV14" s="17"/>
      <c r="SW14" s="17"/>
      <c r="SX14" s="17"/>
      <c r="SY14" s="17"/>
      <c r="SZ14" s="17"/>
      <c r="TA14" s="17"/>
      <c r="TB14" s="17"/>
      <c r="TC14" s="17"/>
      <c r="TD14" s="17"/>
      <c r="TE14" s="17"/>
      <c r="TF14" s="17"/>
      <c r="TG14" s="17"/>
      <c r="TH14" s="17"/>
      <c r="TI14" s="17"/>
      <c r="TJ14" s="17"/>
      <c r="TK14" s="17"/>
      <c r="TL14" s="17"/>
      <c r="TM14" s="17"/>
      <c r="TN14" s="17"/>
      <c r="TO14" s="17"/>
      <c r="TP14" s="17"/>
      <c r="TQ14" s="17"/>
      <c r="TR14" s="17"/>
      <c r="TS14" s="17"/>
      <c r="TT14" s="17"/>
      <c r="TU14" s="17"/>
      <c r="TV14" s="17"/>
      <c r="TW14" s="17"/>
      <c r="TX14" s="17"/>
      <c r="TY14" s="17"/>
      <c r="TZ14" s="17"/>
      <c r="UA14" s="17"/>
      <c r="UB14" s="17"/>
      <c r="UC14" s="17"/>
      <c r="UD14" s="17"/>
      <c r="UE14" s="17"/>
      <c r="UF14" s="17"/>
      <c r="UG14" s="17"/>
      <c r="UH14" s="17"/>
      <c r="UI14" s="17"/>
      <c r="UJ14" s="17"/>
      <c r="UK14" s="17"/>
      <c r="UL14" s="17"/>
      <c r="UM14" s="17"/>
      <c r="UN14" s="17"/>
      <c r="UO14" s="17"/>
      <c r="UP14" s="17"/>
      <c r="UQ14" s="17"/>
      <c r="UR14" s="17"/>
      <c r="US14" s="17"/>
      <c r="UT14" s="17"/>
      <c r="UU14" s="17"/>
      <c r="UV14" s="17"/>
      <c r="UW14" s="17"/>
      <c r="UX14" s="17"/>
      <c r="UY14" s="17"/>
      <c r="UZ14" s="17"/>
      <c r="VA14" s="17"/>
      <c r="VB14" s="17"/>
      <c r="VC14" s="17"/>
      <c r="VD14" s="17"/>
      <c r="VE14" s="17"/>
      <c r="VF14" s="17"/>
      <c r="VG14" s="17"/>
      <c r="VH14" s="17"/>
      <c r="VI14" s="17"/>
      <c r="VJ14" s="17"/>
      <c r="VK14" s="17"/>
      <c r="VL14" s="17"/>
      <c r="VM14" s="17"/>
      <c r="VN14" s="17"/>
      <c r="VO14" s="17"/>
      <c r="VP14" s="17"/>
      <c r="VQ14" s="17"/>
      <c r="VR14" s="17"/>
      <c r="VS14" s="17"/>
      <c r="VT14" s="17"/>
      <c r="VU14" s="17"/>
      <c r="VV14" s="17"/>
      <c r="VW14" s="17"/>
      <c r="VX14" s="17"/>
      <c r="VY14" s="17"/>
      <c r="VZ14" s="17"/>
      <c r="WA14" s="17"/>
      <c r="WB14" s="17"/>
      <c r="WC14" s="17"/>
      <c r="WD14" s="17"/>
      <c r="WE14" s="17"/>
      <c r="WF14" s="17"/>
      <c r="WG14" s="17"/>
      <c r="WH14" s="17"/>
      <c r="WI14" s="17"/>
      <c r="WJ14" s="17"/>
      <c r="WK14" s="17"/>
      <c r="WL14" s="17"/>
      <c r="WM14" s="17"/>
      <c r="WN14" s="17"/>
      <c r="WO14" s="17"/>
      <c r="WP14" s="17"/>
      <c r="WQ14" s="17"/>
      <c r="WR14" s="17"/>
      <c r="WS14" s="17"/>
      <c r="WT14" s="17"/>
      <c r="WU14" s="17"/>
      <c r="WV14" s="17"/>
      <c r="WW14" s="17"/>
      <c r="WX14" s="17"/>
      <c r="WY14" s="17"/>
      <c r="WZ14" s="17"/>
      <c r="XA14" s="17"/>
      <c r="XB14" s="17"/>
      <c r="XC14" s="17"/>
      <c r="XD14" s="17"/>
      <c r="XE14" s="17"/>
      <c r="XF14" s="17"/>
      <c r="XG14" s="17"/>
      <c r="XH14" s="17"/>
      <c r="XI14" s="17"/>
      <c r="XJ14" s="17"/>
      <c r="XK14" s="17"/>
      <c r="XL14" s="17"/>
      <c r="XM14" s="17"/>
      <c r="XN14" s="17"/>
      <c r="XO14" s="17"/>
      <c r="XP14" s="17"/>
      <c r="XQ14" s="17"/>
      <c r="XR14" s="17"/>
      <c r="XS14" s="17"/>
      <c r="XT14" s="17"/>
      <c r="XU14" s="17"/>
      <c r="XV14" s="17"/>
      <c r="XW14" s="17"/>
      <c r="XX14" s="17"/>
      <c r="XY14" s="17"/>
      <c r="XZ14" s="17"/>
      <c r="YA14" s="17"/>
      <c r="YB14" s="17"/>
      <c r="YC14" s="17"/>
      <c r="YD14" s="17"/>
      <c r="YE14" s="17"/>
      <c r="YF14" s="17"/>
      <c r="YG14" s="17"/>
      <c r="YH14" s="17"/>
      <c r="YI14" s="17"/>
      <c r="YJ14" s="17"/>
      <c r="YK14" s="17"/>
      <c r="YL14" s="17"/>
    </row>
    <row r="15" spans="1:662" s="137" customFormat="1" ht="22.5" customHeight="1" thickBot="1" x14ac:dyDescent="0.3">
      <c r="A15" s="17"/>
      <c r="B15" s="17"/>
      <c r="C15" s="151" t="s">
        <v>136</v>
      </c>
      <c r="D15" s="144"/>
      <c r="E15" s="145"/>
      <c r="F15" s="17"/>
      <c r="G15" s="163"/>
      <c r="H15" s="173"/>
      <c r="I15" s="175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  <c r="IU15" s="17"/>
      <c r="IV15" s="17"/>
      <c r="IW15" s="17"/>
      <c r="IX15" s="17"/>
      <c r="IY15" s="17"/>
      <c r="IZ15" s="17"/>
      <c r="JA15" s="17"/>
      <c r="JB15" s="17"/>
      <c r="JC15" s="17"/>
      <c r="JD15" s="17"/>
      <c r="JE15" s="17"/>
      <c r="JF15" s="17"/>
      <c r="JG15" s="17"/>
      <c r="JH15" s="17"/>
      <c r="JI15" s="17"/>
      <c r="JJ15" s="17"/>
      <c r="JK15" s="17"/>
      <c r="JL15" s="17"/>
      <c r="JM15" s="17"/>
      <c r="JN15" s="17"/>
      <c r="JO15" s="17"/>
      <c r="JP15" s="17"/>
      <c r="JQ15" s="17"/>
      <c r="JR15" s="17"/>
      <c r="JS15" s="17"/>
      <c r="JT15" s="17"/>
      <c r="JU15" s="17"/>
      <c r="JV15" s="17"/>
      <c r="JW15" s="17"/>
      <c r="JX15" s="17"/>
      <c r="JY15" s="17"/>
      <c r="JZ15" s="17"/>
      <c r="KA15" s="17"/>
      <c r="KB15" s="17"/>
      <c r="KC15" s="17"/>
      <c r="KD15" s="17"/>
      <c r="KE15" s="17"/>
      <c r="KF15" s="17"/>
      <c r="KG15" s="17"/>
      <c r="KH15" s="17"/>
      <c r="KI15" s="17"/>
      <c r="KJ15" s="17"/>
      <c r="KK15" s="17"/>
      <c r="KL15" s="17"/>
      <c r="KM15" s="17"/>
      <c r="KN15" s="17"/>
      <c r="KO15" s="17"/>
      <c r="KP15" s="17"/>
      <c r="KQ15" s="17"/>
      <c r="KR15" s="17"/>
      <c r="KS15" s="17"/>
      <c r="KT15" s="17"/>
      <c r="KU15" s="17"/>
      <c r="KV15" s="17"/>
      <c r="KW15" s="17"/>
      <c r="KX15" s="17"/>
      <c r="KY15" s="17"/>
      <c r="KZ15" s="17"/>
      <c r="LA15" s="17"/>
      <c r="LB15" s="17"/>
      <c r="LC15" s="17"/>
      <c r="LD15" s="17"/>
      <c r="LE15" s="17"/>
      <c r="LF15" s="17"/>
      <c r="LG15" s="17"/>
      <c r="LH15" s="17"/>
      <c r="LI15" s="17"/>
      <c r="LJ15" s="17"/>
      <c r="LK15" s="17"/>
      <c r="LL15" s="17"/>
      <c r="LM15" s="17"/>
      <c r="LN15" s="17"/>
      <c r="LO15" s="17"/>
      <c r="LP15" s="17"/>
      <c r="LQ15" s="17"/>
      <c r="LR15" s="17"/>
      <c r="LS15" s="17"/>
      <c r="LT15" s="17"/>
      <c r="LU15" s="17"/>
      <c r="LV15" s="17"/>
      <c r="LW15" s="17"/>
      <c r="LX15" s="17"/>
      <c r="LY15" s="17"/>
      <c r="LZ15" s="17"/>
      <c r="MA15" s="17"/>
      <c r="MB15" s="17"/>
      <c r="MC15" s="17"/>
      <c r="MD15" s="17"/>
      <c r="ME15" s="17"/>
      <c r="MF15" s="17"/>
      <c r="MG15" s="17"/>
      <c r="MH15" s="17"/>
      <c r="MI15" s="17"/>
      <c r="MJ15" s="17"/>
      <c r="MK15" s="17"/>
      <c r="ML15" s="17"/>
      <c r="MM15" s="17"/>
      <c r="MN15" s="17"/>
      <c r="MO15" s="17"/>
      <c r="MP15" s="17"/>
      <c r="MQ15" s="17"/>
      <c r="MR15" s="17"/>
      <c r="MS15" s="17"/>
      <c r="MT15" s="17"/>
      <c r="MU15" s="17"/>
      <c r="MV15" s="17"/>
      <c r="MW15" s="17"/>
      <c r="MX15" s="17"/>
      <c r="MY15" s="17"/>
      <c r="MZ15" s="17"/>
      <c r="NA15" s="17"/>
      <c r="NB15" s="17"/>
      <c r="NC15" s="17"/>
      <c r="ND15" s="17"/>
      <c r="NE15" s="17"/>
      <c r="NF15" s="17"/>
      <c r="NG15" s="17"/>
      <c r="NH15" s="17"/>
      <c r="NI15" s="17"/>
      <c r="NJ15" s="17"/>
      <c r="NK15" s="17"/>
      <c r="NL15" s="17"/>
      <c r="NM15" s="17"/>
      <c r="NN15" s="17"/>
      <c r="NO15" s="17"/>
      <c r="NP15" s="17"/>
      <c r="NQ15" s="17"/>
      <c r="NR15" s="17"/>
      <c r="NS15" s="17"/>
      <c r="NT15" s="17"/>
      <c r="NU15" s="17"/>
      <c r="NV15" s="17"/>
      <c r="NW15" s="17"/>
      <c r="NX15" s="17"/>
      <c r="NY15" s="17"/>
      <c r="NZ15" s="17"/>
      <c r="OA15" s="17"/>
      <c r="OB15" s="17"/>
      <c r="OC15" s="17"/>
      <c r="OD15" s="17"/>
      <c r="OE15" s="17"/>
      <c r="OF15" s="17"/>
      <c r="OG15" s="17"/>
      <c r="OH15" s="17"/>
      <c r="OI15" s="17"/>
      <c r="OJ15" s="17"/>
      <c r="OK15" s="17"/>
      <c r="OL15" s="17"/>
      <c r="OM15" s="17"/>
      <c r="ON15" s="17"/>
      <c r="OO15" s="17"/>
      <c r="OP15" s="17"/>
      <c r="OQ15" s="17"/>
      <c r="OR15" s="17"/>
      <c r="OS15" s="17"/>
      <c r="OT15" s="17"/>
      <c r="OU15" s="17"/>
      <c r="OV15" s="17"/>
      <c r="OW15" s="17"/>
      <c r="OX15" s="17"/>
      <c r="OY15" s="17"/>
      <c r="OZ15" s="17"/>
      <c r="PA15" s="17"/>
      <c r="PB15" s="17"/>
      <c r="PC15" s="17"/>
      <c r="PD15" s="17"/>
      <c r="PE15" s="17"/>
      <c r="PF15" s="17"/>
      <c r="PG15" s="17"/>
      <c r="PH15" s="17"/>
      <c r="PI15" s="17"/>
      <c r="PJ15" s="17"/>
      <c r="PK15" s="17"/>
      <c r="PL15" s="17"/>
      <c r="PM15" s="17"/>
      <c r="PN15" s="17"/>
      <c r="PO15" s="17"/>
      <c r="PP15" s="17"/>
      <c r="PQ15" s="17"/>
      <c r="PR15" s="17"/>
      <c r="PS15" s="17"/>
      <c r="PT15" s="17"/>
      <c r="PU15" s="17"/>
      <c r="PV15" s="17"/>
      <c r="PW15" s="17"/>
      <c r="PX15" s="17"/>
      <c r="PY15" s="17"/>
      <c r="PZ15" s="17"/>
      <c r="QA15" s="17"/>
      <c r="QB15" s="17"/>
      <c r="QC15" s="17"/>
      <c r="QD15" s="17"/>
      <c r="QE15" s="17"/>
      <c r="QF15" s="17"/>
      <c r="QG15" s="17"/>
      <c r="QH15" s="17"/>
      <c r="QI15" s="17"/>
      <c r="QJ15" s="17"/>
      <c r="QK15" s="17"/>
      <c r="QL15" s="17"/>
      <c r="QM15" s="17"/>
      <c r="QN15" s="17"/>
      <c r="QO15" s="17"/>
      <c r="QP15" s="17"/>
      <c r="QQ15" s="17"/>
      <c r="QR15" s="17"/>
      <c r="QS15" s="17"/>
      <c r="QT15" s="17"/>
      <c r="QU15" s="17"/>
      <c r="QV15" s="17"/>
      <c r="QW15" s="17"/>
      <c r="QX15" s="17"/>
      <c r="QY15" s="17"/>
      <c r="QZ15" s="17"/>
      <c r="RA15" s="17"/>
      <c r="RB15" s="17"/>
      <c r="RC15" s="17"/>
      <c r="RD15" s="17"/>
      <c r="RE15" s="17"/>
      <c r="RF15" s="17"/>
      <c r="RG15" s="17"/>
      <c r="RH15" s="17"/>
      <c r="RI15" s="17"/>
      <c r="RJ15" s="17"/>
      <c r="RK15" s="17"/>
      <c r="RL15" s="17"/>
      <c r="RM15" s="17"/>
      <c r="RN15" s="17"/>
      <c r="RO15" s="17"/>
      <c r="RP15" s="17"/>
      <c r="RQ15" s="17"/>
      <c r="RR15" s="17"/>
      <c r="RS15" s="17"/>
      <c r="RT15" s="17"/>
      <c r="RU15" s="17"/>
      <c r="RV15" s="17"/>
      <c r="RW15" s="17"/>
      <c r="RX15" s="17"/>
      <c r="RY15" s="17"/>
      <c r="RZ15" s="17"/>
      <c r="SA15" s="17"/>
      <c r="SB15" s="17"/>
      <c r="SC15" s="17"/>
      <c r="SD15" s="17"/>
      <c r="SE15" s="17"/>
      <c r="SF15" s="17"/>
      <c r="SG15" s="17"/>
      <c r="SH15" s="17"/>
      <c r="SI15" s="17"/>
      <c r="SJ15" s="17"/>
      <c r="SK15" s="17"/>
      <c r="SL15" s="17"/>
      <c r="SM15" s="17"/>
      <c r="SN15" s="17"/>
      <c r="SO15" s="17"/>
      <c r="SP15" s="17"/>
      <c r="SQ15" s="17"/>
      <c r="SR15" s="17"/>
      <c r="SS15" s="17"/>
      <c r="ST15" s="17"/>
      <c r="SU15" s="17"/>
      <c r="SV15" s="17"/>
      <c r="SW15" s="17"/>
      <c r="SX15" s="17"/>
      <c r="SY15" s="17"/>
      <c r="SZ15" s="17"/>
      <c r="TA15" s="17"/>
      <c r="TB15" s="17"/>
      <c r="TC15" s="17"/>
      <c r="TD15" s="17"/>
      <c r="TE15" s="17"/>
      <c r="TF15" s="17"/>
      <c r="TG15" s="17"/>
      <c r="TH15" s="17"/>
      <c r="TI15" s="17"/>
      <c r="TJ15" s="17"/>
      <c r="TK15" s="17"/>
      <c r="TL15" s="17"/>
      <c r="TM15" s="17"/>
      <c r="TN15" s="17"/>
      <c r="TO15" s="17"/>
      <c r="TP15" s="17"/>
      <c r="TQ15" s="17"/>
      <c r="TR15" s="17"/>
      <c r="TS15" s="17"/>
      <c r="TT15" s="17"/>
      <c r="TU15" s="17"/>
      <c r="TV15" s="17"/>
      <c r="TW15" s="17"/>
      <c r="TX15" s="17"/>
      <c r="TY15" s="17"/>
      <c r="TZ15" s="17"/>
      <c r="UA15" s="17"/>
      <c r="UB15" s="17"/>
      <c r="UC15" s="17"/>
      <c r="UD15" s="17"/>
      <c r="UE15" s="17"/>
      <c r="UF15" s="17"/>
      <c r="UG15" s="17"/>
      <c r="UH15" s="17"/>
      <c r="UI15" s="17"/>
      <c r="UJ15" s="17"/>
      <c r="UK15" s="17"/>
      <c r="UL15" s="17"/>
      <c r="UM15" s="17"/>
      <c r="UN15" s="17"/>
      <c r="UO15" s="17"/>
      <c r="UP15" s="17"/>
      <c r="UQ15" s="17"/>
      <c r="UR15" s="17"/>
      <c r="US15" s="17"/>
      <c r="UT15" s="17"/>
      <c r="UU15" s="17"/>
      <c r="UV15" s="17"/>
      <c r="UW15" s="17"/>
      <c r="UX15" s="17"/>
      <c r="UY15" s="17"/>
      <c r="UZ15" s="17"/>
      <c r="VA15" s="17"/>
      <c r="VB15" s="17"/>
      <c r="VC15" s="17"/>
      <c r="VD15" s="17"/>
      <c r="VE15" s="17"/>
      <c r="VF15" s="17"/>
      <c r="VG15" s="17"/>
      <c r="VH15" s="17"/>
      <c r="VI15" s="17"/>
      <c r="VJ15" s="17"/>
      <c r="VK15" s="17"/>
      <c r="VL15" s="17"/>
      <c r="VM15" s="17"/>
      <c r="VN15" s="17"/>
      <c r="VO15" s="17"/>
      <c r="VP15" s="17"/>
      <c r="VQ15" s="17"/>
      <c r="VR15" s="17"/>
      <c r="VS15" s="17"/>
      <c r="VT15" s="17"/>
      <c r="VU15" s="17"/>
      <c r="VV15" s="17"/>
      <c r="VW15" s="17"/>
      <c r="VX15" s="17"/>
      <c r="VY15" s="17"/>
      <c r="VZ15" s="17"/>
      <c r="WA15" s="17"/>
      <c r="WB15" s="17"/>
      <c r="WC15" s="17"/>
      <c r="WD15" s="17"/>
      <c r="WE15" s="17"/>
      <c r="WF15" s="17"/>
      <c r="WG15" s="17"/>
      <c r="WH15" s="17"/>
      <c r="WI15" s="17"/>
      <c r="WJ15" s="17"/>
      <c r="WK15" s="17"/>
      <c r="WL15" s="17"/>
      <c r="WM15" s="17"/>
      <c r="WN15" s="17"/>
      <c r="WO15" s="17"/>
      <c r="WP15" s="17"/>
      <c r="WQ15" s="17"/>
      <c r="WR15" s="17"/>
      <c r="WS15" s="17"/>
      <c r="WT15" s="17"/>
      <c r="WU15" s="17"/>
      <c r="WV15" s="17"/>
      <c r="WW15" s="17"/>
      <c r="WX15" s="17"/>
      <c r="WY15" s="17"/>
      <c r="WZ15" s="17"/>
      <c r="XA15" s="17"/>
      <c r="XB15" s="17"/>
      <c r="XC15" s="17"/>
      <c r="XD15" s="17"/>
      <c r="XE15" s="17"/>
      <c r="XF15" s="17"/>
      <c r="XG15" s="17"/>
      <c r="XH15" s="17"/>
      <c r="XI15" s="17"/>
      <c r="XJ15" s="17"/>
      <c r="XK15" s="17"/>
      <c r="XL15" s="17"/>
      <c r="XM15" s="17"/>
      <c r="XN15" s="17"/>
      <c r="XO15" s="17"/>
      <c r="XP15" s="17"/>
      <c r="XQ15" s="17"/>
      <c r="XR15" s="17"/>
      <c r="XS15" s="17"/>
      <c r="XT15" s="17"/>
      <c r="XU15" s="17"/>
      <c r="XV15" s="17"/>
      <c r="XW15" s="17"/>
      <c r="XX15" s="17"/>
      <c r="XY15" s="17"/>
      <c r="XZ15" s="17"/>
      <c r="YA15" s="17"/>
      <c r="YB15" s="17"/>
      <c r="YC15" s="17"/>
      <c r="YD15" s="17"/>
      <c r="YE15" s="17"/>
      <c r="YF15" s="17"/>
      <c r="YG15" s="17"/>
      <c r="YH15" s="17"/>
      <c r="YI15" s="17"/>
      <c r="YJ15" s="17"/>
      <c r="YK15" s="17"/>
      <c r="YL15" s="17"/>
    </row>
    <row r="16" spans="1:662" s="137" customFormat="1" ht="22.5" customHeight="1" thickBot="1" x14ac:dyDescent="0.3">
      <c r="A16" s="17"/>
      <c r="B16" s="17"/>
      <c r="C16" s="148" t="s">
        <v>321</v>
      </c>
      <c r="D16" s="142" t="s">
        <v>333</v>
      </c>
      <c r="E16" s="143" t="s">
        <v>334</v>
      </c>
      <c r="F16" s="168"/>
      <c r="G16" s="117"/>
      <c r="H16" s="173"/>
      <c r="I16" s="175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  <c r="IU16" s="17"/>
      <c r="IV16" s="17"/>
      <c r="IW16" s="17"/>
      <c r="IX16" s="17"/>
      <c r="IY16" s="17"/>
      <c r="IZ16" s="17"/>
      <c r="JA16" s="17"/>
      <c r="JB16" s="17"/>
      <c r="JC16" s="17"/>
      <c r="JD16" s="17"/>
      <c r="JE16" s="17"/>
      <c r="JF16" s="17"/>
      <c r="JG16" s="17"/>
      <c r="JH16" s="17"/>
      <c r="JI16" s="17"/>
      <c r="JJ16" s="17"/>
      <c r="JK16" s="17"/>
      <c r="JL16" s="17"/>
      <c r="JM16" s="17"/>
      <c r="JN16" s="17"/>
      <c r="JO16" s="17"/>
      <c r="JP16" s="17"/>
      <c r="JQ16" s="17"/>
      <c r="JR16" s="17"/>
      <c r="JS16" s="17"/>
      <c r="JT16" s="17"/>
      <c r="JU16" s="17"/>
      <c r="JV16" s="17"/>
      <c r="JW16" s="17"/>
      <c r="JX16" s="17"/>
      <c r="JY16" s="17"/>
      <c r="JZ16" s="17"/>
      <c r="KA16" s="17"/>
      <c r="KB16" s="17"/>
      <c r="KC16" s="17"/>
      <c r="KD16" s="17"/>
      <c r="KE16" s="17"/>
      <c r="KF16" s="17"/>
      <c r="KG16" s="17"/>
      <c r="KH16" s="17"/>
      <c r="KI16" s="17"/>
      <c r="KJ16" s="17"/>
      <c r="KK16" s="17"/>
      <c r="KL16" s="17"/>
      <c r="KM16" s="17"/>
      <c r="KN16" s="17"/>
      <c r="KO16" s="17"/>
      <c r="KP16" s="17"/>
      <c r="KQ16" s="17"/>
      <c r="KR16" s="17"/>
      <c r="KS16" s="17"/>
      <c r="KT16" s="17"/>
      <c r="KU16" s="17"/>
      <c r="KV16" s="17"/>
      <c r="KW16" s="17"/>
      <c r="KX16" s="17"/>
      <c r="KY16" s="17"/>
      <c r="KZ16" s="17"/>
      <c r="LA16" s="17"/>
      <c r="LB16" s="17"/>
      <c r="LC16" s="17"/>
      <c r="LD16" s="17"/>
      <c r="LE16" s="17"/>
      <c r="LF16" s="17"/>
      <c r="LG16" s="17"/>
      <c r="LH16" s="17"/>
      <c r="LI16" s="17"/>
      <c r="LJ16" s="17"/>
      <c r="LK16" s="17"/>
      <c r="LL16" s="17"/>
      <c r="LM16" s="17"/>
      <c r="LN16" s="17"/>
      <c r="LO16" s="17"/>
      <c r="LP16" s="17"/>
      <c r="LQ16" s="17"/>
      <c r="LR16" s="17"/>
      <c r="LS16" s="17"/>
      <c r="LT16" s="17"/>
      <c r="LU16" s="17"/>
      <c r="LV16" s="17"/>
      <c r="LW16" s="17"/>
      <c r="LX16" s="17"/>
      <c r="LY16" s="17"/>
      <c r="LZ16" s="17"/>
      <c r="MA16" s="17"/>
      <c r="MB16" s="17"/>
      <c r="MC16" s="17"/>
      <c r="MD16" s="17"/>
      <c r="ME16" s="17"/>
      <c r="MF16" s="17"/>
      <c r="MG16" s="17"/>
      <c r="MH16" s="17"/>
      <c r="MI16" s="17"/>
      <c r="MJ16" s="17"/>
      <c r="MK16" s="17"/>
      <c r="ML16" s="17"/>
      <c r="MM16" s="17"/>
      <c r="MN16" s="17"/>
      <c r="MO16" s="17"/>
      <c r="MP16" s="17"/>
      <c r="MQ16" s="17"/>
      <c r="MR16" s="17"/>
      <c r="MS16" s="17"/>
      <c r="MT16" s="17"/>
      <c r="MU16" s="17"/>
      <c r="MV16" s="17"/>
      <c r="MW16" s="17"/>
      <c r="MX16" s="17"/>
      <c r="MY16" s="17"/>
      <c r="MZ16" s="17"/>
      <c r="NA16" s="17"/>
      <c r="NB16" s="17"/>
      <c r="NC16" s="17"/>
      <c r="ND16" s="17"/>
      <c r="NE16" s="17"/>
      <c r="NF16" s="17"/>
      <c r="NG16" s="17"/>
      <c r="NH16" s="17"/>
      <c r="NI16" s="17"/>
      <c r="NJ16" s="17"/>
      <c r="NK16" s="17"/>
      <c r="NL16" s="17"/>
      <c r="NM16" s="17"/>
      <c r="NN16" s="17"/>
      <c r="NO16" s="17"/>
      <c r="NP16" s="17"/>
      <c r="NQ16" s="17"/>
      <c r="NR16" s="17"/>
      <c r="NS16" s="17"/>
      <c r="NT16" s="17"/>
      <c r="NU16" s="17"/>
      <c r="NV16" s="17"/>
      <c r="NW16" s="17"/>
      <c r="NX16" s="17"/>
      <c r="NY16" s="17"/>
      <c r="NZ16" s="17"/>
      <c r="OA16" s="17"/>
      <c r="OB16" s="17"/>
      <c r="OC16" s="17"/>
      <c r="OD16" s="17"/>
      <c r="OE16" s="17"/>
      <c r="OF16" s="17"/>
      <c r="OG16" s="17"/>
      <c r="OH16" s="17"/>
      <c r="OI16" s="17"/>
      <c r="OJ16" s="17"/>
      <c r="OK16" s="17"/>
      <c r="OL16" s="17"/>
      <c r="OM16" s="17"/>
      <c r="ON16" s="17"/>
      <c r="OO16" s="17"/>
      <c r="OP16" s="17"/>
      <c r="OQ16" s="17"/>
      <c r="OR16" s="17"/>
      <c r="OS16" s="17"/>
      <c r="OT16" s="17"/>
      <c r="OU16" s="17"/>
      <c r="OV16" s="17"/>
      <c r="OW16" s="17"/>
      <c r="OX16" s="17"/>
      <c r="OY16" s="17"/>
      <c r="OZ16" s="17"/>
      <c r="PA16" s="17"/>
      <c r="PB16" s="17"/>
      <c r="PC16" s="17"/>
      <c r="PD16" s="17"/>
      <c r="PE16" s="17"/>
      <c r="PF16" s="17"/>
      <c r="PG16" s="17"/>
      <c r="PH16" s="17"/>
      <c r="PI16" s="17"/>
      <c r="PJ16" s="17"/>
      <c r="PK16" s="17"/>
      <c r="PL16" s="17"/>
      <c r="PM16" s="17"/>
      <c r="PN16" s="17"/>
      <c r="PO16" s="17"/>
      <c r="PP16" s="17"/>
      <c r="PQ16" s="17"/>
      <c r="PR16" s="17"/>
      <c r="PS16" s="17"/>
      <c r="PT16" s="17"/>
      <c r="PU16" s="17"/>
      <c r="PV16" s="17"/>
      <c r="PW16" s="17"/>
      <c r="PX16" s="17"/>
      <c r="PY16" s="17"/>
      <c r="PZ16" s="17"/>
      <c r="QA16" s="17"/>
      <c r="QB16" s="17"/>
      <c r="QC16" s="17"/>
      <c r="QD16" s="17"/>
      <c r="QE16" s="17"/>
      <c r="QF16" s="17"/>
      <c r="QG16" s="17"/>
      <c r="QH16" s="17"/>
      <c r="QI16" s="17"/>
      <c r="QJ16" s="17"/>
      <c r="QK16" s="17"/>
      <c r="QL16" s="17"/>
      <c r="QM16" s="17"/>
      <c r="QN16" s="17"/>
      <c r="QO16" s="17"/>
      <c r="QP16" s="17"/>
      <c r="QQ16" s="17"/>
      <c r="QR16" s="17"/>
      <c r="QS16" s="17"/>
      <c r="QT16" s="17"/>
      <c r="QU16" s="17"/>
      <c r="QV16" s="17"/>
      <c r="QW16" s="17"/>
      <c r="QX16" s="17"/>
      <c r="QY16" s="17"/>
      <c r="QZ16" s="17"/>
      <c r="RA16" s="17"/>
      <c r="RB16" s="17"/>
      <c r="RC16" s="17"/>
      <c r="RD16" s="17"/>
      <c r="RE16" s="17"/>
      <c r="RF16" s="17"/>
      <c r="RG16" s="17"/>
      <c r="RH16" s="17"/>
      <c r="RI16" s="17"/>
      <c r="RJ16" s="17"/>
      <c r="RK16" s="17"/>
      <c r="RL16" s="17"/>
      <c r="RM16" s="17"/>
      <c r="RN16" s="17"/>
      <c r="RO16" s="17"/>
      <c r="RP16" s="17"/>
      <c r="RQ16" s="17"/>
      <c r="RR16" s="17"/>
      <c r="RS16" s="17"/>
      <c r="RT16" s="17"/>
      <c r="RU16" s="17"/>
      <c r="RV16" s="17"/>
      <c r="RW16" s="17"/>
      <c r="RX16" s="17"/>
      <c r="RY16" s="17"/>
      <c r="RZ16" s="17"/>
      <c r="SA16" s="17"/>
      <c r="SB16" s="17"/>
      <c r="SC16" s="17"/>
      <c r="SD16" s="17"/>
      <c r="SE16" s="17"/>
      <c r="SF16" s="17"/>
      <c r="SG16" s="17"/>
      <c r="SH16" s="17"/>
      <c r="SI16" s="17"/>
      <c r="SJ16" s="17"/>
      <c r="SK16" s="17"/>
      <c r="SL16" s="17"/>
      <c r="SM16" s="17"/>
      <c r="SN16" s="17"/>
      <c r="SO16" s="17"/>
      <c r="SP16" s="17"/>
      <c r="SQ16" s="17"/>
      <c r="SR16" s="17"/>
      <c r="SS16" s="17"/>
      <c r="ST16" s="17"/>
      <c r="SU16" s="17"/>
      <c r="SV16" s="17"/>
      <c r="SW16" s="17"/>
      <c r="SX16" s="17"/>
      <c r="SY16" s="17"/>
      <c r="SZ16" s="17"/>
      <c r="TA16" s="17"/>
      <c r="TB16" s="17"/>
      <c r="TC16" s="17"/>
      <c r="TD16" s="17"/>
      <c r="TE16" s="17"/>
      <c r="TF16" s="17"/>
      <c r="TG16" s="17"/>
      <c r="TH16" s="17"/>
      <c r="TI16" s="17"/>
      <c r="TJ16" s="17"/>
      <c r="TK16" s="17"/>
      <c r="TL16" s="17"/>
      <c r="TM16" s="17"/>
      <c r="TN16" s="17"/>
      <c r="TO16" s="17"/>
      <c r="TP16" s="17"/>
      <c r="TQ16" s="17"/>
      <c r="TR16" s="17"/>
      <c r="TS16" s="17"/>
      <c r="TT16" s="17"/>
      <c r="TU16" s="17"/>
      <c r="TV16" s="17"/>
      <c r="TW16" s="17"/>
      <c r="TX16" s="17"/>
      <c r="TY16" s="17"/>
      <c r="TZ16" s="17"/>
      <c r="UA16" s="17"/>
      <c r="UB16" s="17"/>
      <c r="UC16" s="17"/>
      <c r="UD16" s="17"/>
      <c r="UE16" s="17"/>
      <c r="UF16" s="17"/>
      <c r="UG16" s="17"/>
      <c r="UH16" s="17"/>
      <c r="UI16" s="17"/>
      <c r="UJ16" s="17"/>
      <c r="UK16" s="17"/>
      <c r="UL16" s="17"/>
      <c r="UM16" s="17"/>
      <c r="UN16" s="17"/>
      <c r="UO16" s="17"/>
      <c r="UP16" s="17"/>
      <c r="UQ16" s="17"/>
      <c r="UR16" s="17"/>
      <c r="US16" s="17"/>
      <c r="UT16" s="17"/>
      <c r="UU16" s="17"/>
      <c r="UV16" s="17"/>
      <c r="UW16" s="17"/>
      <c r="UX16" s="17"/>
      <c r="UY16" s="17"/>
      <c r="UZ16" s="17"/>
      <c r="VA16" s="17"/>
      <c r="VB16" s="17"/>
      <c r="VC16" s="17"/>
      <c r="VD16" s="17"/>
      <c r="VE16" s="17"/>
      <c r="VF16" s="17"/>
      <c r="VG16" s="17"/>
      <c r="VH16" s="17"/>
      <c r="VI16" s="17"/>
      <c r="VJ16" s="17"/>
      <c r="VK16" s="17"/>
      <c r="VL16" s="17"/>
      <c r="VM16" s="17"/>
      <c r="VN16" s="17"/>
      <c r="VO16" s="17"/>
      <c r="VP16" s="17"/>
      <c r="VQ16" s="17"/>
      <c r="VR16" s="17"/>
      <c r="VS16" s="17"/>
      <c r="VT16" s="17"/>
      <c r="VU16" s="17"/>
      <c r="VV16" s="17"/>
      <c r="VW16" s="17"/>
      <c r="VX16" s="17"/>
      <c r="VY16" s="17"/>
      <c r="VZ16" s="17"/>
      <c r="WA16" s="17"/>
      <c r="WB16" s="17"/>
      <c r="WC16" s="17"/>
      <c r="WD16" s="17"/>
      <c r="WE16" s="17"/>
      <c r="WF16" s="17"/>
      <c r="WG16" s="17"/>
      <c r="WH16" s="17"/>
      <c r="WI16" s="17"/>
      <c r="WJ16" s="17"/>
      <c r="WK16" s="17"/>
      <c r="WL16" s="17"/>
      <c r="WM16" s="17"/>
      <c r="WN16" s="17"/>
      <c r="WO16" s="17"/>
      <c r="WP16" s="17"/>
      <c r="WQ16" s="17"/>
      <c r="WR16" s="17"/>
      <c r="WS16" s="17"/>
      <c r="WT16" s="17"/>
      <c r="WU16" s="17"/>
      <c r="WV16" s="17"/>
      <c r="WW16" s="17"/>
      <c r="WX16" s="17"/>
      <c r="WY16" s="17"/>
      <c r="WZ16" s="17"/>
      <c r="XA16" s="17"/>
      <c r="XB16" s="17"/>
      <c r="XC16" s="17"/>
      <c r="XD16" s="17"/>
      <c r="XE16" s="17"/>
      <c r="XF16" s="17"/>
      <c r="XG16" s="17"/>
      <c r="XH16" s="17"/>
      <c r="XI16" s="17"/>
      <c r="XJ16" s="17"/>
      <c r="XK16" s="17"/>
      <c r="XL16" s="17"/>
      <c r="XM16" s="17"/>
      <c r="XN16" s="17"/>
      <c r="XO16" s="17"/>
      <c r="XP16" s="17"/>
      <c r="XQ16" s="17"/>
      <c r="XR16" s="17"/>
      <c r="XS16" s="17"/>
      <c r="XT16" s="17"/>
      <c r="XU16" s="17"/>
      <c r="XV16" s="17"/>
      <c r="XW16" s="17"/>
      <c r="XX16" s="17"/>
      <c r="XY16" s="17"/>
      <c r="XZ16" s="17"/>
      <c r="YA16" s="17"/>
      <c r="YB16" s="17"/>
      <c r="YC16" s="17"/>
      <c r="YD16" s="17"/>
      <c r="YE16" s="17"/>
      <c r="YF16" s="17"/>
      <c r="YG16" s="17"/>
      <c r="YH16" s="17"/>
      <c r="YI16" s="17"/>
      <c r="YJ16" s="17"/>
      <c r="YK16" s="17"/>
      <c r="YL16" s="17"/>
    </row>
    <row r="17" spans="1:662" s="137" customFormat="1" ht="22.5" customHeight="1" x14ac:dyDescent="0.25">
      <c r="A17" s="17"/>
      <c r="B17" s="17"/>
      <c r="C17" s="152" t="s">
        <v>16</v>
      </c>
      <c r="D17" s="153"/>
      <c r="E17" s="146"/>
      <c r="F17" s="168"/>
      <c r="G17" s="117"/>
      <c r="H17" s="174"/>
      <c r="I17" s="175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  <c r="IU17" s="17"/>
      <c r="IV17" s="17"/>
      <c r="IW17" s="17"/>
      <c r="IX17" s="17"/>
      <c r="IY17" s="17"/>
      <c r="IZ17" s="17"/>
      <c r="JA17" s="17"/>
      <c r="JB17" s="17"/>
      <c r="JC17" s="17"/>
      <c r="JD17" s="17"/>
      <c r="JE17" s="17"/>
      <c r="JF17" s="17"/>
      <c r="JG17" s="17"/>
      <c r="JH17" s="17"/>
      <c r="JI17" s="17"/>
      <c r="JJ17" s="17"/>
      <c r="JK17" s="17"/>
      <c r="JL17" s="17"/>
      <c r="JM17" s="17"/>
      <c r="JN17" s="17"/>
      <c r="JO17" s="17"/>
      <c r="JP17" s="17"/>
      <c r="JQ17" s="17"/>
      <c r="JR17" s="17"/>
      <c r="JS17" s="17"/>
      <c r="JT17" s="17"/>
      <c r="JU17" s="17"/>
      <c r="JV17" s="17"/>
      <c r="JW17" s="17"/>
      <c r="JX17" s="17"/>
      <c r="JY17" s="17"/>
      <c r="JZ17" s="17"/>
      <c r="KA17" s="17"/>
      <c r="KB17" s="17"/>
      <c r="KC17" s="17"/>
      <c r="KD17" s="17"/>
      <c r="KE17" s="17"/>
      <c r="KF17" s="17"/>
      <c r="KG17" s="17"/>
      <c r="KH17" s="17"/>
      <c r="KI17" s="17"/>
      <c r="KJ17" s="17"/>
      <c r="KK17" s="17"/>
      <c r="KL17" s="17"/>
      <c r="KM17" s="17"/>
      <c r="KN17" s="17"/>
      <c r="KO17" s="17"/>
      <c r="KP17" s="17"/>
      <c r="KQ17" s="17"/>
      <c r="KR17" s="17"/>
      <c r="KS17" s="17"/>
      <c r="KT17" s="17"/>
      <c r="KU17" s="17"/>
      <c r="KV17" s="17"/>
      <c r="KW17" s="17"/>
      <c r="KX17" s="17"/>
      <c r="KY17" s="17"/>
      <c r="KZ17" s="17"/>
      <c r="LA17" s="17"/>
      <c r="LB17" s="17"/>
      <c r="LC17" s="17"/>
      <c r="LD17" s="17"/>
      <c r="LE17" s="17"/>
      <c r="LF17" s="17"/>
      <c r="LG17" s="17"/>
      <c r="LH17" s="17"/>
      <c r="LI17" s="17"/>
      <c r="LJ17" s="17"/>
      <c r="LK17" s="17"/>
      <c r="LL17" s="17"/>
      <c r="LM17" s="17"/>
      <c r="LN17" s="17"/>
      <c r="LO17" s="17"/>
      <c r="LP17" s="17"/>
      <c r="LQ17" s="17"/>
      <c r="LR17" s="17"/>
      <c r="LS17" s="17"/>
      <c r="LT17" s="17"/>
      <c r="LU17" s="17"/>
      <c r="LV17" s="17"/>
      <c r="LW17" s="17"/>
      <c r="LX17" s="17"/>
      <c r="LY17" s="17"/>
      <c r="LZ17" s="17"/>
      <c r="MA17" s="17"/>
      <c r="MB17" s="17"/>
      <c r="MC17" s="17"/>
      <c r="MD17" s="17"/>
      <c r="ME17" s="17"/>
      <c r="MF17" s="17"/>
      <c r="MG17" s="17"/>
      <c r="MH17" s="17"/>
      <c r="MI17" s="17"/>
      <c r="MJ17" s="17"/>
      <c r="MK17" s="17"/>
      <c r="ML17" s="17"/>
      <c r="MM17" s="17"/>
      <c r="MN17" s="17"/>
      <c r="MO17" s="17"/>
      <c r="MP17" s="17"/>
      <c r="MQ17" s="17"/>
      <c r="MR17" s="17"/>
      <c r="MS17" s="17"/>
      <c r="MT17" s="17"/>
      <c r="MU17" s="17"/>
      <c r="MV17" s="17"/>
      <c r="MW17" s="17"/>
      <c r="MX17" s="17"/>
      <c r="MY17" s="17"/>
      <c r="MZ17" s="17"/>
      <c r="NA17" s="17"/>
      <c r="NB17" s="17"/>
      <c r="NC17" s="17"/>
      <c r="ND17" s="17"/>
      <c r="NE17" s="17"/>
      <c r="NF17" s="17"/>
      <c r="NG17" s="17"/>
      <c r="NH17" s="17"/>
      <c r="NI17" s="17"/>
      <c r="NJ17" s="17"/>
      <c r="NK17" s="17"/>
      <c r="NL17" s="17"/>
      <c r="NM17" s="17"/>
      <c r="NN17" s="17"/>
      <c r="NO17" s="17"/>
      <c r="NP17" s="17"/>
      <c r="NQ17" s="17"/>
      <c r="NR17" s="17"/>
      <c r="NS17" s="17"/>
      <c r="NT17" s="17"/>
      <c r="NU17" s="17"/>
      <c r="NV17" s="17"/>
      <c r="NW17" s="17"/>
      <c r="NX17" s="17"/>
      <c r="NY17" s="17"/>
      <c r="NZ17" s="17"/>
      <c r="OA17" s="17"/>
      <c r="OB17" s="17"/>
      <c r="OC17" s="17"/>
      <c r="OD17" s="17"/>
      <c r="OE17" s="17"/>
      <c r="OF17" s="17"/>
      <c r="OG17" s="17"/>
      <c r="OH17" s="17"/>
      <c r="OI17" s="17"/>
      <c r="OJ17" s="17"/>
      <c r="OK17" s="17"/>
      <c r="OL17" s="17"/>
      <c r="OM17" s="17"/>
      <c r="ON17" s="17"/>
      <c r="OO17" s="17"/>
      <c r="OP17" s="17"/>
      <c r="OQ17" s="17"/>
      <c r="OR17" s="17"/>
      <c r="OS17" s="17"/>
      <c r="OT17" s="17"/>
      <c r="OU17" s="17"/>
      <c r="OV17" s="17"/>
      <c r="OW17" s="17"/>
      <c r="OX17" s="17"/>
      <c r="OY17" s="17"/>
      <c r="OZ17" s="17"/>
      <c r="PA17" s="17"/>
      <c r="PB17" s="17"/>
      <c r="PC17" s="17"/>
      <c r="PD17" s="17"/>
      <c r="PE17" s="17"/>
      <c r="PF17" s="17"/>
      <c r="PG17" s="17"/>
      <c r="PH17" s="17"/>
      <c r="PI17" s="17"/>
      <c r="PJ17" s="17"/>
      <c r="PK17" s="17"/>
      <c r="PL17" s="17"/>
      <c r="PM17" s="17"/>
      <c r="PN17" s="17"/>
      <c r="PO17" s="17"/>
      <c r="PP17" s="17"/>
      <c r="PQ17" s="17"/>
      <c r="PR17" s="17"/>
      <c r="PS17" s="17"/>
      <c r="PT17" s="17"/>
      <c r="PU17" s="17"/>
      <c r="PV17" s="17"/>
      <c r="PW17" s="17"/>
      <c r="PX17" s="17"/>
      <c r="PY17" s="17"/>
      <c r="PZ17" s="17"/>
      <c r="QA17" s="17"/>
      <c r="QB17" s="17"/>
      <c r="QC17" s="17"/>
      <c r="QD17" s="17"/>
      <c r="QE17" s="17"/>
      <c r="QF17" s="17"/>
      <c r="QG17" s="17"/>
      <c r="QH17" s="17"/>
      <c r="QI17" s="17"/>
      <c r="QJ17" s="17"/>
      <c r="QK17" s="17"/>
      <c r="QL17" s="17"/>
      <c r="QM17" s="17"/>
      <c r="QN17" s="17"/>
      <c r="QO17" s="17"/>
      <c r="QP17" s="17"/>
      <c r="QQ17" s="17"/>
      <c r="QR17" s="17"/>
      <c r="QS17" s="17"/>
      <c r="QT17" s="17"/>
      <c r="QU17" s="17"/>
      <c r="QV17" s="17"/>
      <c r="QW17" s="17"/>
      <c r="QX17" s="17"/>
      <c r="QY17" s="17"/>
      <c r="QZ17" s="17"/>
      <c r="RA17" s="17"/>
      <c r="RB17" s="17"/>
      <c r="RC17" s="17"/>
      <c r="RD17" s="17"/>
      <c r="RE17" s="17"/>
      <c r="RF17" s="17"/>
      <c r="RG17" s="17"/>
      <c r="RH17" s="17"/>
      <c r="RI17" s="17"/>
      <c r="RJ17" s="17"/>
      <c r="RK17" s="17"/>
      <c r="RL17" s="17"/>
      <c r="RM17" s="17"/>
      <c r="RN17" s="17"/>
      <c r="RO17" s="17"/>
      <c r="RP17" s="17"/>
      <c r="RQ17" s="17"/>
      <c r="RR17" s="17"/>
      <c r="RS17" s="17"/>
      <c r="RT17" s="17"/>
      <c r="RU17" s="17"/>
      <c r="RV17" s="17"/>
      <c r="RW17" s="17"/>
      <c r="RX17" s="17"/>
      <c r="RY17" s="17"/>
      <c r="RZ17" s="17"/>
      <c r="SA17" s="17"/>
      <c r="SB17" s="17"/>
      <c r="SC17" s="17"/>
      <c r="SD17" s="17"/>
      <c r="SE17" s="17"/>
      <c r="SF17" s="17"/>
      <c r="SG17" s="17"/>
      <c r="SH17" s="17"/>
      <c r="SI17" s="17"/>
      <c r="SJ17" s="17"/>
      <c r="SK17" s="17"/>
      <c r="SL17" s="17"/>
      <c r="SM17" s="17"/>
      <c r="SN17" s="17"/>
      <c r="SO17" s="17"/>
      <c r="SP17" s="17"/>
      <c r="SQ17" s="17"/>
      <c r="SR17" s="17"/>
      <c r="SS17" s="17"/>
      <c r="ST17" s="17"/>
      <c r="SU17" s="17"/>
      <c r="SV17" s="17"/>
      <c r="SW17" s="17"/>
      <c r="SX17" s="17"/>
      <c r="SY17" s="17"/>
      <c r="SZ17" s="17"/>
      <c r="TA17" s="17"/>
      <c r="TB17" s="17"/>
      <c r="TC17" s="17"/>
      <c r="TD17" s="17"/>
      <c r="TE17" s="17"/>
      <c r="TF17" s="17"/>
      <c r="TG17" s="17"/>
      <c r="TH17" s="17"/>
      <c r="TI17" s="17"/>
      <c r="TJ17" s="17"/>
      <c r="TK17" s="17"/>
      <c r="TL17" s="17"/>
      <c r="TM17" s="17"/>
      <c r="TN17" s="17"/>
      <c r="TO17" s="17"/>
      <c r="TP17" s="17"/>
      <c r="TQ17" s="17"/>
      <c r="TR17" s="17"/>
      <c r="TS17" s="17"/>
      <c r="TT17" s="17"/>
      <c r="TU17" s="17"/>
      <c r="TV17" s="17"/>
      <c r="TW17" s="17"/>
      <c r="TX17" s="17"/>
      <c r="TY17" s="17"/>
      <c r="TZ17" s="17"/>
      <c r="UA17" s="17"/>
      <c r="UB17" s="17"/>
      <c r="UC17" s="17"/>
      <c r="UD17" s="17"/>
      <c r="UE17" s="17"/>
      <c r="UF17" s="17"/>
      <c r="UG17" s="17"/>
      <c r="UH17" s="17"/>
      <c r="UI17" s="17"/>
      <c r="UJ17" s="17"/>
      <c r="UK17" s="17"/>
      <c r="UL17" s="17"/>
      <c r="UM17" s="17"/>
      <c r="UN17" s="17"/>
      <c r="UO17" s="17"/>
      <c r="UP17" s="17"/>
      <c r="UQ17" s="17"/>
      <c r="UR17" s="17"/>
      <c r="US17" s="17"/>
      <c r="UT17" s="17"/>
      <c r="UU17" s="17"/>
      <c r="UV17" s="17"/>
      <c r="UW17" s="17"/>
      <c r="UX17" s="17"/>
      <c r="UY17" s="17"/>
      <c r="UZ17" s="17"/>
      <c r="VA17" s="17"/>
      <c r="VB17" s="17"/>
      <c r="VC17" s="17"/>
      <c r="VD17" s="17"/>
      <c r="VE17" s="17"/>
      <c r="VF17" s="17"/>
      <c r="VG17" s="17"/>
      <c r="VH17" s="17"/>
      <c r="VI17" s="17"/>
      <c r="VJ17" s="17"/>
      <c r="VK17" s="17"/>
      <c r="VL17" s="17"/>
      <c r="VM17" s="17"/>
      <c r="VN17" s="17"/>
      <c r="VO17" s="17"/>
      <c r="VP17" s="17"/>
      <c r="VQ17" s="17"/>
      <c r="VR17" s="17"/>
      <c r="VS17" s="17"/>
      <c r="VT17" s="17"/>
      <c r="VU17" s="17"/>
      <c r="VV17" s="17"/>
      <c r="VW17" s="17"/>
      <c r="VX17" s="17"/>
      <c r="VY17" s="17"/>
      <c r="VZ17" s="17"/>
      <c r="WA17" s="17"/>
      <c r="WB17" s="17"/>
      <c r="WC17" s="17"/>
      <c r="WD17" s="17"/>
      <c r="WE17" s="17"/>
      <c r="WF17" s="17"/>
      <c r="WG17" s="17"/>
      <c r="WH17" s="17"/>
      <c r="WI17" s="17"/>
      <c r="WJ17" s="17"/>
      <c r="WK17" s="17"/>
      <c r="WL17" s="17"/>
      <c r="WM17" s="17"/>
      <c r="WN17" s="17"/>
      <c r="WO17" s="17"/>
      <c r="WP17" s="17"/>
      <c r="WQ17" s="17"/>
      <c r="WR17" s="17"/>
      <c r="WS17" s="17"/>
      <c r="WT17" s="17"/>
      <c r="WU17" s="17"/>
      <c r="WV17" s="17"/>
      <c r="WW17" s="17"/>
      <c r="WX17" s="17"/>
      <c r="WY17" s="17"/>
      <c r="WZ17" s="17"/>
      <c r="XA17" s="17"/>
      <c r="XB17" s="17"/>
      <c r="XC17" s="17"/>
      <c r="XD17" s="17"/>
      <c r="XE17" s="17"/>
      <c r="XF17" s="17"/>
      <c r="XG17" s="17"/>
      <c r="XH17" s="17"/>
      <c r="XI17" s="17"/>
      <c r="XJ17" s="17"/>
      <c r="XK17" s="17"/>
      <c r="XL17" s="17"/>
      <c r="XM17" s="17"/>
      <c r="XN17" s="17"/>
      <c r="XO17" s="17"/>
      <c r="XP17" s="17"/>
      <c r="XQ17" s="17"/>
      <c r="XR17" s="17"/>
      <c r="XS17" s="17"/>
      <c r="XT17" s="17"/>
      <c r="XU17" s="17"/>
      <c r="XV17" s="17"/>
      <c r="XW17" s="17"/>
      <c r="XX17" s="17"/>
      <c r="XY17" s="17"/>
      <c r="XZ17" s="17"/>
      <c r="YA17" s="17"/>
      <c r="YB17" s="17"/>
      <c r="YC17" s="17"/>
      <c r="YD17" s="17"/>
      <c r="YE17" s="17"/>
      <c r="YF17" s="17"/>
      <c r="YG17" s="17"/>
      <c r="YH17" s="17"/>
      <c r="YI17" s="17"/>
      <c r="YJ17" s="17"/>
      <c r="YK17" s="17"/>
      <c r="YL17" s="17"/>
    </row>
    <row r="18" spans="1:662" s="137" customFormat="1" ht="22.5" customHeight="1" x14ac:dyDescent="0.25">
      <c r="A18" s="17"/>
      <c r="B18" s="17"/>
      <c r="C18" s="154" t="s">
        <v>137</v>
      </c>
      <c r="D18" s="155"/>
      <c r="E18" s="139"/>
      <c r="F18" s="168"/>
      <c r="G18" s="117"/>
      <c r="H18" s="174"/>
      <c r="I18" s="175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/>
      <c r="PJ18" s="17"/>
      <c r="PK18" s="17"/>
      <c r="PL18" s="17"/>
      <c r="PM18" s="17"/>
      <c r="PN18" s="17"/>
      <c r="PO18" s="17"/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/>
      <c r="QC18" s="17"/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/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</row>
    <row r="19" spans="1:662" s="137" customFormat="1" ht="22.5" customHeight="1" x14ac:dyDescent="0.25">
      <c r="A19" s="17"/>
      <c r="B19" s="17"/>
      <c r="C19" s="154" t="s">
        <v>139</v>
      </c>
      <c r="D19" s="155"/>
      <c r="E19" s="139"/>
      <c r="F19" s="168"/>
      <c r="G19" s="117"/>
      <c r="H19" s="174"/>
      <c r="I19" s="175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  <c r="IU19" s="17"/>
      <c r="IV19" s="17"/>
      <c r="IW19" s="17"/>
      <c r="IX19" s="17"/>
      <c r="IY19" s="17"/>
      <c r="IZ19" s="17"/>
      <c r="JA19" s="17"/>
      <c r="JB19" s="17"/>
      <c r="JC19" s="17"/>
      <c r="JD19" s="17"/>
      <c r="JE19" s="17"/>
      <c r="JF19" s="17"/>
      <c r="JG19" s="17"/>
      <c r="JH19" s="17"/>
      <c r="JI19" s="17"/>
      <c r="JJ19" s="17"/>
      <c r="JK19" s="17"/>
      <c r="JL19" s="17"/>
      <c r="JM19" s="17"/>
      <c r="JN19" s="17"/>
      <c r="JO19" s="17"/>
      <c r="JP19" s="17"/>
      <c r="JQ19" s="17"/>
      <c r="JR19" s="17"/>
      <c r="JS19" s="17"/>
      <c r="JT19" s="17"/>
      <c r="JU19" s="17"/>
      <c r="JV19" s="17"/>
      <c r="JW19" s="17"/>
      <c r="JX19" s="17"/>
      <c r="JY19" s="17"/>
      <c r="JZ19" s="17"/>
      <c r="KA19" s="17"/>
      <c r="KB19" s="17"/>
      <c r="KC19" s="17"/>
      <c r="KD19" s="17"/>
      <c r="KE19" s="17"/>
      <c r="KF19" s="17"/>
      <c r="KG19" s="17"/>
      <c r="KH19" s="17"/>
      <c r="KI19" s="17"/>
      <c r="KJ19" s="17"/>
      <c r="KK19" s="17"/>
      <c r="KL19" s="17"/>
      <c r="KM19" s="17"/>
      <c r="KN19" s="17"/>
      <c r="KO19" s="17"/>
      <c r="KP19" s="17"/>
      <c r="KQ19" s="17"/>
      <c r="KR19" s="17"/>
      <c r="KS19" s="17"/>
      <c r="KT19" s="17"/>
      <c r="KU19" s="17"/>
      <c r="KV19" s="17"/>
      <c r="KW19" s="17"/>
      <c r="KX19" s="17"/>
      <c r="KY19" s="17"/>
      <c r="KZ19" s="17"/>
      <c r="LA19" s="17"/>
      <c r="LB19" s="17"/>
      <c r="LC19" s="17"/>
      <c r="LD19" s="17"/>
      <c r="LE19" s="17"/>
      <c r="LF19" s="17"/>
      <c r="LG19" s="17"/>
      <c r="LH19" s="17"/>
      <c r="LI19" s="17"/>
      <c r="LJ19" s="17"/>
      <c r="LK19" s="17"/>
      <c r="LL19" s="17"/>
      <c r="LM19" s="17"/>
      <c r="LN19" s="17"/>
      <c r="LO19" s="17"/>
      <c r="LP19" s="17"/>
      <c r="LQ19" s="17"/>
      <c r="LR19" s="17"/>
      <c r="LS19" s="17"/>
      <c r="LT19" s="17"/>
      <c r="LU19" s="17"/>
      <c r="LV19" s="17"/>
      <c r="LW19" s="17"/>
      <c r="LX19" s="17"/>
      <c r="LY19" s="17"/>
      <c r="LZ19" s="17"/>
      <c r="MA19" s="17"/>
      <c r="MB19" s="17"/>
      <c r="MC19" s="17"/>
      <c r="MD19" s="17"/>
      <c r="ME19" s="17"/>
      <c r="MF19" s="17"/>
      <c r="MG19" s="17"/>
      <c r="MH19" s="17"/>
      <c r="MI19" s="17"/>
      <c r="MJ19" s="17"/>
      <c r="MK19" s="17"/>
      <c r="ML19" s="17"/>
      <c r="MM19" s="17"/>
      <c r="MN19" s="17"/>
      <c r="MO19" s="17"/>
      <c r="MP19" s="17"/>
      <c r="MQ19" s="17"/>
      <c r="MR19" s="17"/>
      <c r="MS19" s="17"/>
      <c r="MT19" s="17"/>
      <c r="MU19" s="17"/>
      <c r="MV19" s="17"/>
      <c r="MW19" s="17"/>
      <c r="MX19" s="17"/>
      <c r="MY19" s="17"/>
      <c r="MZ19" s="17"/>
      <c r="NA19" s="17"/>
      <c r="NB19" s="17"/>
      <c r="NC19" s="17"/>
      <c r="ND19" s="17"/>
      <c r="NE19" s="17"/>
      <c r="NF19" s="17"/>
      <c r="NG19" s="17"/>
      <c r="NH19" s="17"/>
      <c r="NI19" s="17"/>
      <c r="NJ19" s="17"/>
      <c r="NK19" s="17"/>
      <c r="NL19" s="17"/>
      <c r="NM19" s="17"/>
      <c r="NN19" s="17"/>
      <c r="NO19" s="17"/>
      <c r="NP19" s="17"/>
      <c r="NQ19" s="17"/>
      <c r="NR19" s="17"/>
      <c r="NS19" s="17"/>
      <c r="NT19" s="17"/>
      <c r="NU19" s="17"/>
      <c r="NV19" s="17"/>
      <c r="NW19" s="17"/>
      <c r="NX19" s="17"/>
      <c r="NY19" s="17"/>
      <c r="NZ19" s="17"/>
      <c r="OA19" s="17"/>
      <c r="OB19" s="17"/>
      <c r="OC19" s="17"/>
      <c r="OD19" s="17"/>
      <c r="OE19" s="17"/>
      <c r="OF19" s="17"/>
      <c r="OG19" s="17"/>
      <c r="OH19" s="17"/>
      <c r="OI19" s="17"/>
      <c r="OJ19" s="17"/>
      <c r="OK19" s="17"/>
      <c r="OL19" s="17"/>
      <c r="OM19" s="17"/>
      <c r="ON19" s="17"/>
      <c r="OO19" s="17"/>
      <c r="OP19" s="17"/>
      <c r="OQ19" s="17"/>
      <c r="OR19" s="17"/>
      <c r="OS19" s="17"/>
      <c r="OT19" s="17"/>
      <c r="OU19" s="17"/>
      <c r="OV19" s="17"/>
      <c r="OW19" s="17"/>
      <c r="OX19" s="17"/>
      <c r="OY19" s="17"/>
      <c r="OZ19" s="17"/>
      <c r="PA19" s="17"/>
      <c r="PB19" s="17"/>
      <c r="PC19" s="17"/>
      <c r="PD19" s="17"/>
      <c r="PE19" s="17"/>
      <c r="PF19" s="17"/>
      <c r="PG19" s="17"/>
      <c r="PH19" s="17"/>
      <c r="PI19" s="17"/>
      <c r="PJ19" s="17"/>
      <c r="PK19" s="17"/>
      <c r="PL19" s="17"/>
      <c r="PM19" s="17"/>
      <c r="PN19" s="17"/>
      <c r="PO19" s="17"/>
      <c r="PP19" s="17"/>
      <c r="PQ19" s="17"/>
      <c r="PR19" s="17"/>
      <c r="PS19" s="17"/>
      <c r="PT19" s="17"/>
      <c r="PU19" s="17"/>
      <c r="PV19" s="17"/>
      <c r="PW19" s="17"/>
      <c r="PX19" s="17"/>
      <c r="PY19" s="17"/>
      <c r="PZ19" s="17"/>
      <c r="QA19" s="17"/>
      <c r="QB19" s="17"/>
      <c r="QC19" s="17"/>
      <c r="QD19" s="17"/>
      <c r="QE19" s="17"/>
      <c r="QF19" s="17"/>
      <c r="QG19" s="17"/>
      <c r="QH19" s="17"/>
      <c r="QI19" s="17"/>
      <c r="QJ19" s="17"/>
      <c r="QK19" s="17"/>
      <c r="QL19" s="17"/>
      <c r="QM19" s="17"/>
      <c r="QN19" s="17"/>
      <c r="QO19" s="17"/>
      <c r="QP19" s="17"/>
      <c r="QQ19" s="17"/>
      <c r="QR19" s="17"/>
      <c r="QS19" s="17"/>
      <c r="QT19" s="17"/>
      <c r="QU19" s="17"/>
      <c r="QV19" s="17"/>
      <c r="QW19" s="17"/>
      <c r="QX19" s="17"/>
      <c r="QY19" s="17"/>
      <c r="QZ19" s="17"/>
      <c r="RA19" s="17"/>
      <c r="RB19" s="17"/>
      <c r="RC19" s="17"/>
      <c r="RD19" s="17"/>
      <c r="RE19" s="17"/>
      <c r="RF19" s="17"/>
      <c r="RG19" s="17"/>
      <c r="RH19" s="17"/>
      <c r="RI19" s="17"/>
      <c r="RJ19" s="17"/>
      <c r="RK19" s="17"/>
      <c r="RL19" s="17"/>
      <c r="RM19" s="17"/>
      <c r="RN19" s="17"/>
      <c r="RO19" s="17"/>
      <c r="RP19" s="17"/>
      <c r="RQ19" s="17"/>
      <c r="RR19" s="17"/>
      <c r="RS19" s="17"/>
      <c r="RT19" s="17"/>
      <c r="RU19" s="17"/>
      <c r="RV19" s="17"/>
      <c r="RW19" s="17"/>
      <c r="RX19" s="17"/>
      <c r="RY19" s="17"/>
      <c r="RZ19" s="17"/>
      <c r="SA19" s="17"/>
      <c r="SB19" s="17"/>
      <c r="SC19" s="17"/>
      <c r="SD19" s="17"/>
      <c r="SE19" s="17"/>
      <c r="SF19" s="17"/>
      <c r="SG19" s="17"/>
      <c r="SH19" s="17"/>
      <c r="SI19" s="17"/>
      <c r="SJ19" s="17"/>
      <c r="SK19" s="17"/>
      <c r="SL19" s="17"/>
      <c r="SM19" s="17"/>
      <c r="SN19" s="17"/>
      <c r="SO19" s="17"/>
      <c r="SP19" s="17"/>
      <c r="SQ19" s="17"/>
      <c r="SR19" s="17"/>
      <c r="SS19" s="17"/>
      <c r="ST19" s="17"/>
      <c r="SU19" s="17"/>
      <c r="SV19" s="17"/>
      <c r="SW19" s="17"/>
      <c r="SX19" s="17"/>
      <c r="SY19" s="17"/>
      <c r="SZ19" s="17"/>
      <c r="TA19" s="17"/>
      <c r="TB19" s="17"/>
      <c r="TC19" s="17"/>
      <c r="TD19" s="17"/>
      <c r="TE19" s="17"/>
      <c r="TF19" s="17"/>
      <c r="TG19" s="17"/>
      <c r="TH19" s="17"/>
      <c r="TI19" s="17"/>
      <c r="TJ19" s="17"/>
      <c r="TK19" s="17"/>
      <c r="TL19" s="17"/>
      <c r="TM19" s="17"/>
      <c r="TN19" s="17"/>
      <c r="TO19" s="17"/>
      <c r="TP19" s="17"/>
      <c r="TQ19" s="17"/>
      <c r="TR19" s="17"/>
      <c r="TS19" s="17"/>
      <c r="TT19" s="17"/>
      <c r="TU19" s="17"/>
      <c r="TV19" s="17"/>
      <c r="TW19" s="17"/>
      <c r="TX19" s="17"/>
      <c r="TY19" s="17"/>
      <c r="TZ19" s="17"/>
      <c r="UA19" s="17"/>
      <c r="UB19" s="17"/>
      <c r="UC19" s="17"/>
      <c r="UD19" s="17"/>
      <c r="UE19" s="17"/>
      <c r="UF19" s="17"/>
      <c r="UG19" s="17"/>
      <c r="UH19" s="17"/>
      <c r="UI19" s="17"/>
      <c r="UJ19" s="17"/>
      <c r="UK19" s="17"/>
      <c r="UL19" s="17"/>
      <c r="UM19" s="17"/>
      <c r="UN19" s="17"/>
      <c r="UO19" s="17"/>
      <c r="UP19" s="17"/>
      <c r="UQ19" s="17"/>
      <c r="UR19" s="17"/>
      <c r="US19" s="17"/>
      <c r="UT19" s="17"/>
      <c r="UU19" s="17"/>
      <c r="UV19" s="17"/>
      <c r="UW19" s="17"/>
      <c r="UX19" s="17"/>
      <c r="UY19" s="17"/>
      <c r="UZ19" s="17"/>
      <c r="VA19" s="17"/>
      <c r="VB19" s="17"/>
      <c r="VC19" s="17"/>
      <c r="VD19" s="17"/>
      <c r="VE19" s="17"/>
      <c r="VF19" s="17"/>
      <c r="VG19" s="17"/>
      <c r="VH19" s="17"/>
      <c r="VI19" s="17"/>
      <c r="VJ19" s="17"/>
      <c r="VK19" s="17"/>
      <c r="VL19" s="17"/>
      <c r="VM19" s="17"/>
      <c r="VN19" s="17"/>
      <c r="VO19" s="17"/>
      <c r="VP19" s="17"/>
      <c r="VQ19" s="17"/>
      <c r="VR19" s="17"/>
      <c r="VS19" s="17"/>
      <c r="VT19" s="17"/>
      <c r="VU19" s="17"/>
      <c r="VV19" s="17"/>
      <c r="VW19" s="17"/>
      <c r="VX19" s="17"/>
      <c r="VY19" s="17"/>
      <c r="VZ19" s="17"/>
      <c r="WA19" s="17"/>
      <c r="WB19" s="17"/>
      <c r="WC19" s="17"/>
      <c r="WD19" s="17"/>
      <c r="WE19" s="17"/>
      <c r="WF19" s="17"/>
      <c r="WG19" s="17"/>
      <c r="WH19" s="17"/>
      <c r="WI19" s="17"/>
      <c r="WJ19" s="17"/>
      <c r="WK19" s="17"/>
      <c r="WL19" s="17"/>
      <c r="WM19" s="17"/>
      <c r="WN19" s="17"/>
      <c r="WO19" s="17"/>
      <c r="WP19" s="17"/>
      <c r="WQ19" s="17"/>
      <c r="WR19" s="17"/>
      <c r="WS19" s="17"/>
      <c r="WT19" s="17"/>
      <c r="WU19" s="17"/>
      <c r="WV19" s="17"/>
      <c r="WW19" s="17"/>
      <c r="WX19" s="17"/>
      <c r="WY19" s="17"/>
      <c r="WZ19" s="17"/>
      <c r="XA19" s="17"/>
      <c r="XB19" s="17"/>
      <c r="XC19" s="17"/>
      <c r="XD19" s="17"/>
      <c r="XE19" s="17"/>
      <c r="XF19" s="17"/>
      <c r="XG19" s="17"/>
      <c r="XH19" s="17"/>
      <c r="XI19" s="17"/>
      <c r="XJ19" s="17"/>
      <c r="XK19" s="17"/>
      <c r="XL19" s="17"/>
      <c r="XM19" s="17"/>
      <c r="XN19" s="17"/>
      <c r="XO19" s="17"/>
      <c r="XP19" s="17"/>
      <c r="XQ19" s="17"/>
      <c r="XR19" s="17"/>
      <c r="XS19" s="17"/>
      <c r="XT19" s="17"/>
      <c r="XU19" s="17"/>
      <c r="XV19" s="17"/>
      <c r="XW19" s="17"/>
      <c r="XX19" s="17"/>
      <c r="XY19" s="17"/>
      <c r="XZ19" s="17"/>
      <c r="YA19" s="17"/>
      <c r="YB19" s="17"/>
      <c r="YC19" s="17"/>
      <c r="YD19" s="17"/>
      <c r="YE19" s="17"/>
      <c r="YF19" s="17"/>
      <c r="YG19" s="17"/>
      <c r="YH19" s="17"/>
      <c r="YI19" s="17"/>
      <c r="YJ19" s="17"/>
      <c r="YK19" s="17"/>
      <c r="YL19" s="17"/>
    </row>
    <row r="20" spans="1:662" s="137" customFormat="1" ht="22.5" customHeight="1" x14ac:dyDescent="0.25">
      <c r="A20" s="17"/>
      <c r="B20" s="17"/>
      <c r="C20" s="154" t="s">
        <v>141</v>
      </c>
      <c r="D20" s="155"/>
      <c r="E20" s="139"/>
      <c r="F20" s="168"/>
      <c r="G20" s="117"/>
      <c r="H20" s="174"/>
      <c r="I20" s="175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  <c r="IU20" s="17"/>
      <c r="IV20" s="17"/>
      <c r="IW20" s="17"/>
      <c r="IX20" s="17"/>
      <c r="IY20" s="17"/>
      <c r="IZ20" s="17"/>
      <c r="JA20" s="17"/>
      <c r="JB20" s="17"/>
      <c r="JC20" s="17"/>
      <c r="JD20" s="17"/>
      <c r="JE20" s="17"/>
      <c r="JF20" s="17"/>
      <c r="JG20" s="17"/>
      <c r="JH20" s="17"/>
      <c r="JI20" s="17"/>
      <c r="JJ20" s="17"/>
      <c r="JK20" s="17"/>
      <c r="JL20" s="17"/>
      <c r="JM20" s="17"/>
      <c r="JN20" s="17"/>
      <c r="JO20" s="17"/>
      <c r="JP20" s="17"/>
      <c r="JQ20" s="17"/>
      <c r="JR20" s="17"/>
      <c r="JS20" s="17"/>
      <c r="JT20" s="17"/>
      <c r="JU20" s="17"/>
      <c r="JV20" s="17"/>
      <c r="JW20" s="17"/>
      <c r="JX20" s="17"/>
      <c r="JY20" s="17"/>
      <c r="JZ20" s="17"/>
      <c r="KA20" s="17"/>
      <c r="KB20" s="17"/>
      <c r="KC20" s="17"/>
      <c r="KD20" s="17"/>
      <c r="KE20" s="17"/>
      <c r="KF20" s="17"/>
      <c r="KG20" s="17"/>
      <c r="KH20" s="17"/>
      <c r="KI20" s="17"/>
      <c r="KJ20" s="17"/>
      <c r="KK20" s="17"/>
      <c r="KL20" s="17"/>
      <c r="KM20" s="17"/>
      <c r="KN20" s="17"/>
      <c r="KO20" s="17"/>
      <c r="KP20" s="17"/>
      <c r="KQ20" s="17"/>
      <c r="KR20" s="17"/>
      <c r="KS20" s="17"/>
      <c r="KT20" s="17"/>
      <c r="KU20" s="17"/>
      <c r="KV20" s="17"/>
      <c r="KW20" s="17"/>
      <c r="KX20" s="17"/>
      <c r="KY20" s="17"/>
      <c r="KZ20" s="17"/>
      <c r="LA20" s="17"/>
      <c r="LB20" s="17"/>
      <c r="LC20" s="17"/>
      <c r="LD20" s="17"/>
      <c r="LE20" s="17"/>
      <c r="LF20" s="17"/>
      <c r="LG20" s="17"/>
      <c r="LH20" s="17"/>
      <c r="LI20" s="17"/>
      <c r="LJ20" s="17"/>
      <c r="LK20" s="17"/>
      <c r="LL20" s="17"/>
      <c r="LM20" s="17"/>
      <c r="LN20" s="17"/>
      <c r="LO20" s="17"/>
      <c r="LP20" s="17"/>
      <c r="LQ20" s="17"/>
      <c r="LR20" s="17"/>
      <c r="LS20" s="17"/>
      <c r="LT20" s="17"/>
      <c r="LU20" s="17"/>
      <c r="LV20" s="17"/>
      <c r="LW20" s="17"/>
      <c r="LX20" s="17"/>
      <c r="LY20" s="17"/>
      <c r="LZ20" s="17"/>
      <c r="MA20" s="17"/>
      <c r="MB20" s="17"/>
      <c r="MC20" s="17"/>
      <c r="MD20" s="17"/>
      <c r="ME20" s="17"/>
      <c r="MF20" s="17"/>
      <c r="MG20" s="17"/>
      <c r="MH20" s="17"/>
      <c r="MI20" s="17"/>
      <c r="MJ20" s="17"/>
      <c r="MK20" s="17"/>
      <c r="ML20" s="17"/>
      <c r="MM20" s="17"/>
      <c r="MN20" s="17"/>
      <c r="MO20" s="17"/>
      <c r="MP20" s="17"/>
      <c r="MQ20" s="17"/>
      <c r="MR20" s="17"/>
      <c r="MS20" s="17"/>
      <c r="MT20" s="17"/>
      <c r="MU20" s="17"/>
      <c r="MV20" s="17"/>
      <c r="MW20" s="17"/>
      <c r="MX20" s="17"/>
      <c r="MY20" s="17"/>
      <c r="MZ20" s="17"/>
      <c r="NA20" s="17"/>
      <c r="NB20" s="17"/>
      <c r="NC20" s="17"/>
      <c r="ND20" s="17"/>
      <c r="NE20" s="17"/>
      <c r="NF20" s="17"/>
      <c r="NG20" s="17"/>
      <c r="NH20" s="17"/>
      <c r="NI20" s="17"/>
      <c r="NJ20" s="17"/>
      <c r="NK20" s="17"/>
      <c r="NL20" s="17"/>
      <c r="NM20" s="17"/>
      <c r="NN20" s="17"/>
      <c r="NO20" s="17"/>
      <c r="NP20" s="17"/>
      <c r="NQ20" s="17"/>
      <c r="NR20" s="17"/>
      <c r="NS20" s="17"/>
      <c r="NT20" s="17"/>
      <c r="NU20" s="17"/>
      <c r="NV20" s="17"/>
      <c r="NW20" s="17"/>
      <c r="NX20" s="17"/>
      <c r="NY20" s="17"/>
      <c r="NZ20" s="17"/>
      <c r="OA20" s="17"/>
      <c r="OB20" s="17"/>
      <c r="OC20" s="17"/>
      <c r="OD20" s="17"/>
      <c r="OE20" s="17"/>
      <c r="OF20" s="17"/>
      <c r="OG20" s="17"/>
      <c r="OH20" s="17"/>
      <c r="OI20" s="17"/>
      <c r="OJ20" s="17"/>
      <c r="OK20" s="17"/>
      <c r="OL20" s="17"/>
      <c r="OM20" s="17"/>
      <c r="ON20" s="17"/>
      <c r="OO20" s="17"/>
      <c r="OP20" s="17"/>
      <c r="OQ20" s="17"/>
      <c r="OR20" s="17"/>
      <c r="OS20" s="17"/>
      <c r="OT20" s="17"/>
      <c r="OU20" s="17"/>
      <c r="OV20" s="17"/>
      <c r="OW20" s="17"/>
      <c r="OX20" s="17"/>
      <c r="OY20" s="17"/>
      <c r="OZ20" s="17"/>
      <c r="PA20" s="17"/>
      <c r="PB20" s="17"/>
      <c r="PC20" s="17"/>
      <c r="PD20" s="17"/>
      <c r="PE20" s="17"/>
      <c r="PF20" s="17"/>
      <c r="PG20" s="17"/>
      <c r="PH20" s="17"/>
      <c r="PI20" s="17"/>
      <c r="PJ20" s="17"/>
      <c r="PK20" s="17"/>
      <c r="PL20" s="17"/>
      <c r="PM20" s="17"/>
      <c r="PN20" s="17"/>
      <c r="PO20" s="17"/>
      <c r="PP20" s="17"/>
      <c r="PQ20" s="17"/>
      <c r="PR20" s="17"/>
      <c r="PS20" s="17"/>
      <c r="PT20" s="17"/>
      <c r="PU20" s="17"/>
      <c r="PV20" s="17"/>
      <c r="PW20" s="17"/>
      <c r="PX20" s="17"/>
      <c r="PY20" s="17"/>
      <c r="PZ20" s="17"/>
      <c r="QA20" s="17"/>
      <c r="QB20" s="17"/>
      <c r="QC20" s="17"/>
      <c r="QD20" s="17"/>
      <c r="QE20" s="17"/>
      <c r="QF20" s="17"/>
      <c r="QG20" s="17"/>
      <c r="QH20" s="17"/>
      <c r="QI20" s="17"/>
      <c r="QJ20" s="17"/>
      <c r="QK20" s="17"/>
      <c r="QL20" s="17"/>
      <c r="QM20" s="17"/>
      <c r="QN20" s="17"/>
      <c r="QO20" s="17"/>
      <c r="QP20" s="17"/>
      <c r="QQ20" s="17"/>
      <c r="QR20" s="17"/>
      <c r="QS20" s="17"/>
      <c r="QT20" s="17"/>
      <c r="QU20" s="17"/>
      <c r="QV20" s="17"/>
      <c r="QW20" s="17"/>
      <c r="QX20" s="17"/>
      <c r="QY20" s="17"/>
      <c r="QZ20" s="17"/>
      <c r="RA20" s="17"/>
      <c r="RB20" s="17"/>
      <c r="RC20" s="17"/>
      <c r="RD20" s="17"/>
      <c r="RE20" s="17"/>
      <c r="RF20" s="17"/>
      <c r="RG20" s="17"/>
      <c r="RH20" s="17"/>
      <c r="RI20" s="17"/>
      <c r="RJ20" s="17"/>
      <c r="RK20" s="17"/>
      <c r="RL20" s="17"/>
      <c r="RM20" s="17"/>
      <c r="RN20" s="17"/>
      <c r="RO20" s="17"/>
      <c r="RP20" s="17"/>
      <c r="RQ20" s="17"/>
      <c r="RR20" s="17"/>
      <c r="RS20" s="17"/>
      <c r="RT20" s="17"/>
      <c r="RU20" s="17"/>
      <c r="RV20" s="17"/>
      <c r="RW20" s="17"/>
      <c r="RX20" s="17"/>
      <c r="RY20" s="17"/>
      <c r="RZ20" s="17"/>
      <c r="SA20" s="17"/>
      <c r="SB20" s="17"/>
      <c r="SC20" s="17"/>
      <c r="SD20" s="17"/>
      <c r="SE20" s="17"/>
      <c r="SF20" s="17"/>
      <c r="SG20" s="17"/>
      <c r="SH20" s="17"/>
      <c r="SI20" s="17"/>
      <c r="SJ20" s="17"/>
      <c r="SK20" s="17"/>
      <c r="SL20" s="17"/>
      <c r="SM20" s="17"/>
      <c r="SN20" s="17"/>
      <c r="SO20" s="17"/>
      <c r="SP20" s="17"/>
      <c r="SQ20" s="17"/>
      <c r="SR20" s="17"/>
      <c r="SS20" s="17"/>
      <c r="ST20" s="17"/>
      <c r="SU20" s="17"/>
      <c r="SV20" s="17"/>
      <c r="SW20" s="17"/>
      <c r="SX20" s="17"/>
      <c r="SY20" s="17"/>
      <c r="SZ20" s="17"/>
      <c r="TA20" s="17"/>
      <c r="TB20" s="17"/>
      <c r="TC20" s="17"/>
      <c r="TD20" s="17"/>
      <c r="TE20" s="17"/>
      <c r="TF20" s="17"/>
      <c r="TG20" s="17"/>
      <c r="TH20" s="17"/>
      <c r="TI20" s="17"/>
      <c r="TJ20" s="17"/>
      <c r="TK20" s="17"/>
      <c r="TL20" s="17"/>
      <c r="TM20" s="17"/>
      <c r="TN20" s="17"/>
      <c r="TO20" s="17"/>
      <c r="TP20" s="17"/>
      <c r="TQ20" s="17"/>
      <c r="TR20" s="17"/>
      <c r="TS20" s="17"/>
      <c r="TT20" s="17"/>
      <c r="TU20" s="17"/>
      <c r="TV20" s="17"/>
      <c r="TW20" s="17"/>
      <c r="TX20" s="17"/>
      <c r="TY20" s="17"/>
      <c r="TZ20" s="17"/>
      <c r="UA20" s="17"/>
      <c r="UB20" s="17"/>
      <c r="UC20" s="17"/>
      <c r="UD20" s="17"/>
      <c r="UE20" s="17"/>
      <c r="UF20" s="17"/>
      <c r="UG20" s="17"/>
      <c r="UH20" s="17"/>
      <c r="UI20" s="17"/>
      <c r="UJ20" s="17"/>
      <c r="UK20" s="17"/>
      <c r="UL20" s="17"/>
      <c r="UM20" s="17"/>
      <c r="UN20" s="17"/>
      <c r="UO20" s="17"/>
      <c r="UP20" s="17"/>
      <c r="UQ20" s="17"/>
      <c r="UR20" s="17"/>
      <c r="US20" s="17"/>
      <c r="UT20" s="17"/>
      <c r="UU20" s="17"/>
      <c r="UV20" s="17"/>
      <c r="UW20" s="17"/>
      <c r="UX20" s="17"/>
      <c r="UY20" s="17"/>
      <c r="UZ20" s="17"/>
      <c r="VA20" s="17"/>
      <c r="VB20" s="17"/>
      <c r="VC20" s="17"/>
      <c r="VD20" s="17"/>
      <c r="VE20" s="17"/>
      <c r="VF20" s="17"/>
      <c r="VG20" s="17"/>
      <c r="VH20" s="17"/>
      <c r="VI20" s="17"/>
      <c r="VJ20" s="17"/>
      <c r="VK20" s="17"/>
      <c r="VL20" s="17"/>
      <c r="VM20" s="17"/>
      <c r="VN20" s="17"/>
      <c r="VO20" s="17"/>
      <c r="VP20" s="17"/>
      <c r="VQ20" s="17"/>
      <c r="VR20" s="17"/>
      <c r="VS20" s="17"/>
      <c r="VT20" s="17"/>
      <c r="VU20" s="17"/>
      <c r="VV20" s="17"/>
      <c r="VW20" s="17"/>
      <c r="VX20" s="17"/>
      <c r="VY20" s="17"/>
      <c r="VZ20" s="17"/>
      <c r="WA20" s="17"/>
      <c r="WB20" s="17"/>
      <c r="WC20" s="17"/>
      <c r="WD20" s="17"/>
      <c r="WE20" s="17"/>
      <c r="WF20" s="17"/>
      <c r="WG20" s="17"/>
      <c r="WH20" s="17"/>
      <c r="WI20" s="17"/>
      <c r="WJ20" s="17"/>
      <c r="WK20" s="17"/>
      <c r="WL20" s="17"/>
      <c r="WM20" s="17"/>
      <c r="WN20" s="17"/>
      <c r="WO20" s="17"/>
      <c r="WP20" s="17"/>
      <c r="WQ20" s="17"/>
      <c r="WR20" s="17"/>
      <c r="WS20" s="17"/>
      <c r="WT20" s="17"/>
      <c r="WU20" s="17"/>
      <c r="WV20" s="17"/>
      <c r="WW20" s="17"/>
      <c r="WX20" s="17"/>
      <c r="WY20" s="17"/>
      <c r="WZ20" s="17"/>
      <c r="XA20" s="17"/>
      <c r="XB20" s="17"/>
      <c r="XC20" s="17"/>
      <c r="XD20" s="17"/>
      <c r="XE20" s="17"/>
      <c r="XF20" s="17"/>
      <c r="XG20" s="17"/>
      <c r="XH20" s="17"/>
      <c r="XI20" s="17"/>
      <c r="XJ20" s="17"/>
      <c r="XK20" s="17"/>
      <c r="XL20" s="17"/>
      <c r="XM20" s="17"/>
      <c r="XN20" s="17"/>
      <c r="XO20" s="17"/>
      <c r="XP20" s="17"/>
      <c r="XQ20" s="17"/>
      <c r="XR20" s="17"/>
      <c r="XS20" s="17"/>
      <c r="XT20" s="17"/>
      <c r="XU20" s="17"/>
      <c r="XV20" s="17"/>
      <c r="XW20" s="17"/>
      <c r="XX20" s="17"/>
      <c r="XY20" s="17"/>
      <c r="XZ20" s="17"/>
      <c r="YA20" s="17"/>
      <c r="YB20" s="17"/>
      <c r="YC20" s="17"/>
      <c r="YD20" s="17"/>
      <c r="YE20" s="17"/>
      <c r="YF20" s="17"/>
      <c r="YG20" s="17"/>
      <c r="YH20" s="17"/>
      <c r="YI20" s="17"/>
      <c r="YJ20" s="17"/>
      <c r="YK20" s="17"/>
      <c r="YL20" s="17"/>
    </row>
    <row r="21" spans="1:662" s="137" customFormat="1" ht="22.5" customHeight="1" x14ac:dyDescent="0.25">
      <c r="A21" s="17"/>
      <c r="B21" s="17"/>
      <c r="C21" s="154" t="s">
        <v>9</v>
      </c>
      <c r="D21" s="155"/>
      <c r="E21" s="139"/>
      <c r="F21" s="168"/>
      <c r="G21" s="117"/>
      <c r="H21" s="174"/>
      <c r="I21" s="175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  <c r="IX21" s="17"/>
      <c r="IY21" s="17"/>
      <c r="IZ21" s="17"/>
      <c r="JA21" s="17"/>
      <c r="JB21" s="17"/>
      <c r="JC21" s="17"/>
      <c r="JD21" s="17"/>
      <c r="JE21" s="17"/>
      <c r="JF21" s="17"/>
      <c r="JG21" s="17"/>
      <c r="JH21" s="17"/>
      <c r="JI21" s="17"/>
      <c r="JJ21" s="17"/>
      <c r="JK21" s="17"/>
      <c r="JL21" s="17"/>
      <c r="JM21" s="17"/>
      <c r="JN21" s="17"/>
      <c r="JO21" s="17"/>
      <c r="JP21" s="17"/>
      <c r="JQ21" s="17"/>
      <c r="JR21" s="17"/>
      <c r="JS21" s="17"/>
      <c r="JT21" s="17"/>
      <c r="JU21" s="17"/>
      <c r="JV21" s="17"/>
      <c r="JW21" s="17"/>
      <c r="JX21" s="17"/>
      <c r="JY21" s="17"/>
      <c r="JZ21" s="17"/>
      <c r="KA21" s="17"/>
      <c r="KB21" s="17"/>
      <c r="KC21" s="17"/>
      <c r="KD21" s="17"/>
      <c r="KE21" s="17"/>
      <c r="KF21" s="17"/>
      <c r="KG21" s="17"/>
      <c r="KH21" s="17"/>
      <c r="KI21" s="17"/>
      <c r="KJ21" s="17"/>
      <c r="KK21" s="17"/>
      <c r="KL21" s="17"/>
      <c r="KM21" s="17"/>
      <c r="KN21" s="17"/>
      <c r="KO21" s="17"/>
      <c r="KP21" s="17"/>
      <c r="KQ21" s="17"/>
      <c r="KR21" s="17"/>
      <c r="KS21" s="17"/>
      <c r="KT21" s="17"/>
      <c r="KU21" s="17"/>
      <c r="KV21" s="17"/>
      <c r="KW21" s="17"/>
      <c r="KX21" s="17"/>
      <c r="KY21" s="17"/>
      <c r="KZ21" s="17"/>
      <c r="LA21" s="17"/>
      <c r="LB21" s="17"/>
      <c r="LC21" s="17"/>
      <c r="LD21" s="17"/>
      <c r="LE21" s="17"/>
      <c r="LF21" s="17"/>
      <c r="LG21" s="17"/>
      <c r="LH21" s="17"/>
      <c r="LI21" s="17"/>
      <c r="LJ21" s="17"/>
      <c r="LK21" s="17"/>
      <c r="LL21" s="17"/>
      <c r="LM21" s="17"/>
      <c r="LN21" s="17"/>
      <c r="LO21" s="17"/>
      <c r="LP21" s="17"/>
      <c r="LQ21" s="17"/>
      <c r="LR21" s="17"/>
      <c r="LS21" s="17"/>
      <c r="LT21" s="17"/>
      <c r="LU21" s="17"/>
      <c r="LV21" s="17"/>
      <c r="LW21" s="17"/>
      <c r="LX21" s="17"/>
      <c r="LY21" s="17"/>
      <c r="LZ21" s="17"/>
      <c r="MA21" s="17"/>
      <c r="MB21" s="17"/>
      <c r="MC21" s="17"/>
      <c r="MD21" s="17"/>
      <c r="ME21" s="17"/>
      <c r="MF21" s="17"/>
      <c r="MG21" s="17"/>
      <c r="MH21" s="17"/>
      <c r="MI21" s="17"/>
      <c r="MJ21" s="17"/>
      <c r="MK21" s="17"/>
      <c r="ML21" s="17"/>
      <c r="MM21" s="17"/>
      <c r="MN21" s="17"/>
      <c r="MO21" s="17"/>
      <c r="MP21" s="17"/>
      <c r="MQ21" s="17"/>
      <c r="MR21" s="17"/>
      <c r="MS21" s="17"/>
      <c r="MT21" s="17"/>
      <c r="MU21" s="17"/>
      <c r="MV21" s="17"/>
      <c r="MW21" s="17"/>
      <c r="MX21" s="17"/>
      <c r="MY21" s="17"/>
      <c r="MZ21" s="17"/>
      <c r="NA21" s="17"/>
      <c r="NB21" s="17"/>
      <c r="NC21" s="17"/>
      <c r="ND21" s="17"/>
      <c r="NE21" s="17"/>
      <c r="NF21" s="17"/>
      <c r="NG21" s="17"/>
      <c r="NH21" s="17"/>
      <c r="NI21" s="17"/>
      <c r="NJ21" s="17"/>
      <c r="NK21" s="17"/>
      <c r="NL21" s="17"/>
      <c r="NM21" s="17"/>
      <c r="NN21" s="17"/>
      <c r="NO21" s="17"/>
      <c r="NP21" s="17"/>
      <c r="NQ21" s="17"/>
      <c r="NR21" s="17"/>
      <c r="NS21" s="17"/>
      <c r="NT21" s="17"/>
      <c r="NU21" s="17"/>
      <c r="NV21" s="17"/>
      <c r="NW21" s="17"/>
      <c r="NX21" s="17"/>
      <c r="NY21" s="17"/>
      <c r="NZ21" s="17"/>
      <c r="OA21" s="17"/>
      <c r="OB21" s="17"/>
      <c r="OC21" s="17"/>
      <c r="OD21" s="17"/>
      <c r="OE21" s="17"/>
      <c r="OF21" s="17"/>
      <c r="OG21" s="17"/>
      <c r="OH21" s="17"/>
      <c r="OI21" s="17"/>
      <c r="OJ21" s="17"/>
      <c r="OK21" s="17"/>
      <c r="OL21" s="17"/>
      <c r="OM21" s="17"/>
      <c r="ON21" s="17"/>
      <c r="OO21" s="17"/>
      <c r="OP21" s="17"/>
      <c r="OQ21" s="17"/>
      <c r="OR21" s="17"/>
      <c r="OS21" s="17"/>
      <c r="OT21" s="17"/>
      <c r="OU21" s="17"/>
      <c r="OV21" s="17"/>
      <c r="OW21" s="17"/>
      <c r="OX21" s="17"/>
      <c r="OY21" s="17"/>
      <c r="OZ21" s="17"/>
      <c r="PA21" s="17"/>
      <c r="PB21" s="17"/>
      <c r="PC21" s="17"/>
      <c r="PD21" s="17"/>
      <c r="PE21" s="17"/>
      <c r="PF21" s="17"/>
      <c r="PG21" s="17"/>
      <c r="PH21" s="17"/>
      <c r="PI21" s="17"/>
      <c r="PJ21" s="17"/>
      <c r="PK21" s="17"/>
      <c r="PL21" s="17"/>
      <c r="PM21" s="17"/>
      <c r="PN21" s="17"/>
      <c r="PO21" s="17"/>
      <c r="PP21" s="17"/>
      <c r="PQ21" s="17"/>
      <c r="PR21" s="17"/>
      <c r="PS21" s="17"/>
      <c r="PT21" s="17"/>
      <c r="PU21" s="17"/>
      <c r="PV21" s="17"/>
      <c r="PW21" s="17"/>
      <c r="PX21" s="17"/>
      <c r="PY21" s="17"/>
      <c r="PZ21" s="17"/>
      <c r="QA21" s="17"/>
      <c r="QB21" s="17"/>
      <c r="QC21" s="17"/>
      <c r="QD21" s="17"/>
      <c r="QE21" s="17"/>
      <c r="QF21" s="17"/>
      <c r="QG21" s="17"/>
      <c r="QH21" s="17"/>
      <c r="QI21" s="17"/>
      <c r="QJ21" s="17"/>
      <c r="QK21" s="17"/>
      <c r="QL21" s="17"/>
      <c r="QM21" s="17"/>
      <c r="QN21" s="17"/>
      <c r="QO21" s="17"/>
      <c r="QP21" s="17"/>
      <c r="QQ21" s="17"/>
      <c r="QR21" s="17"/>
      <c r="QS21" s="17"/>
      <c r="QT21" s="17"/>
      <c r="QU21" s="17"/>
      <c r="QV21" s="17"/>
      <c r="QW21" s="17"/>
      <c r="QX21" s="17"/>
      <c r="QY21" s="17"/>
      <c r="QZ21" s="17"/>
      <c r="RA21" s="17"/>
      <c r="RB21" s="17"/>
      <c r="RC21" s="17"/>
      <c r="RD21" s="17"/>
      <c r="RE21" s="17"/>
      <c r="RF21" s="17"/>
      <c r="RG21" s="17"/>
      <c r="RH21" s="17"/>
      <c r="RI21" s="17"/>
      <c r="RJ21" s="17"/>
      <c r="RK21" s="17"/>
      <c r="RL21" s="17"/>
      <c r="RM21" s="17"/>
      <c r="RN21" s="17"/>
      <c r="RO21" s="17"/>
      <c r="RP21" s="17"/>
      <c r="RQ21" s="17"/>
      <c r="RR21" s="17"/>
      <c r="RS21" s="17"/>
      <c r="RT21" s="17"/>
      <c r="RU21" s="17"/>
      <c r="RV21" s="17"/>
      <c r="RW21" s="17"/>
      <c r="RX21" s="17"/>
      <c r="RY21" s="17"/>
      <c r="RZ21" s="17"/>
      <c r="SA21" s="17"/>
      <c r="SB21" s="17"/>
      <c r="SC21" s="17"/>
      <c r="SD21" s="17"/>
      <c r="SE21" s="17"/>
      <c r="SF21" s="17"/>
      <c r="SG21" s="17"/>
      <c r="SH21" s="17"/>
      <c r="SI21" s="17"/>
      <c r="SJ21" s="17"/>
      <c r="SK21" s="17"/>
      <c r="SL21" s="17"/>
      <c r="SM21" s="17"/>
      <c r="SN21" s="17"/>
      <c r="SO21" s="17"/>
      <c r="SP21" s="17"/>
      <c r="SQ21" s="17"/>
      <c r="SR21" s="17"/>
      <c r="SS21" s="17"/>
      <c r="ST21" s="17"/>
      <c r="SU21" s="17"/>
      <c r="SV21" s="17"/>
      <c r="SW21" s="17"/>
      <c r="SX21" s="17"/>
      <c r="SY21" s="17"/>
      <c r="SZ21" s="17"/>
      <c r="TA21" s="17"/>
      <c r="TB21" s="17"/>
      <c r="TC21" s="17"/>
      <c r="TD21" s="17"/>
      <c r="TE21" s="17"/>
      <c r="TF21" s="17"/>
      <c r="TG21" s="17"/>
      <c r="TH21" s="17"/>
      <c r="TI21" s="17"/>
      <c r="TJ21" s="17"/>
      <c r="TK21" s="17"/>
      <c r="TL21" s="17"/>
      <c r="TM21" s="17"/>
      <c r="TN21" s="17"/>
      <c r="TO21" s="17"/>
      <c r="TP21" s="17"/>
      <c r="TQ21" s="17"/>
      <c r="TR21" s="17"/>
      <c r="TS21" s="17"/>
      <c r="TT21" s="17"/>
      <c r="TU21" s="17"/>
      <c r="TV21" s="17"/>
      <c r="TW21" s="17"/>
      <c r="TX21" s="17"/>
      <c r="TY21" s="17"/>
      <c r="TZ21" s="17"/>
      <c r="UA21" s="17"/>
      <c r="UB21" s="17"/>
      <c r="UC21" s="17"/>
      <c r="UD21" s="17"/>
      <c r="UE21" s="17"/>
      <c r="UF21" s="17"/>
      <c r="UG21" s="17"/>
      <c r="UH21" s="17"/>
      <c r="UI21" s="17"/>
      <c r="UJ21" s="17"/>
      <c r="UK21" s="17"/>
      <c r="UL21" s="17"/>
      <c r="UM21" s="17"/>
      <c r="UN21" s="17"/>
      <c r="UO21" s="17"/>
      <c r="UP21" s="17"/>
      <c r="UQ21" s="17"/>
      <c r="UR21" s="17"/>
      <c r="US21" s="17"/>
      <c r="UT21" s="17"/>
      <c r="UU21" s="17"/>
      <c r="UV21" s="17"/>
      <c r="UW21" s="17"/>
      <c r="UX21" s="17"/>
      <c r="UY21" s="17"/>
      <c r="UZ21" s="17"/>
      <c r="VA21" s="17"/>
      <c r="VB21" s="17"/>
      <c r="VC21" s="17"/>
      <c r="VD21" s="17"/>
      <c r="VE21" s="17"/>
      <c r="VF21" s="17"/>
      <c r="VG21" s="17"/>
      <c r="VH21" s="17"/>
      <c r="VI21" s="17"/>
      <c r="VJ21" s="17"/>
      <c r="VK21" s="17"/>
      <c r="VL21" s="17"/>
      <c r="VM21" s="17"/>
      <c r="VN21" s="17"/>
      <c r="VO21" s="17"/>
      <c r="VP21" s="17"/>
      <c r="VQ21" s="17"/>
      <c r="VR21" s="17"/>
      <c r="VS21" s="17"/>
      <c r="VT21" s="17"/>
      <c r="VU21" s="17"/>
      <c r="VV21" s="17"/>
      <c r="VW21" s="17"/>
      <c r="VX21" s="17"/>
      <c r="VY21" s="17"/>
      <c r="VZ21" s="17"/>
      <c r="WA21" s="17"/>
      <c r="WB21" s="17"/>
      <c r="WC21" s="17"/>
      <c r="WD21" s="17"/>
      <c r="WE21" s="17"/>
      <c r="WF21" s="17"/>
      <c r="WG21" s="17"/>
      <c r="WH21" s="17"/>
      <c r="WI21" s="17"/>
      <c r="WJ21" s="17"/>
      <c r="WK21" s="17"/>
      <c r="WL21" s="17"/>
      <c r="WM21" s="17"/>
      <c r="WN21" s="17"/>
      <c r="WO21" s="17"/>
      <c r="WP21" s="17"/>
      <c r="WQ21" s="17"/>
      <c r="WR21" s="17"/>
      <c r="WS21" s="17"/>
      <c r="WT21" s="17"/>
      <c r="WU21" s="17"/>
      <c r="WV21" s="17"/>
      <c r="WW21" s="17"/>
      <c r="WX21" s="17"/>
      <c r="WY21" s="17"/>
      <c r="WZ21" s="17"/>
      <c r="XA21" s="17"/>
      <c r="XB21" s="17"/>
      <c r="XC21" s="17"/>
      <c r="XD21" s="17"/>
      <c r="XE21" s="17"/>
      <c r="XF21" s="17"/>
      <c r="XG21" s="17"/>
      <c r="XH21" s="17"/>
      <c r="XI21" s="17"/>
      <c r="XJ21" s="17"/>
      <c r="XK21" s="17"/>
      <c r="XL21" s="17"/>
      <c r="XM21" s="17"/>
      <c r="XN21" s="17"/>
      <c r="XO21" s="17"/>
      <c r="XP21" s="17"/>
      <c r="XQ21" s="17"/>
      <c r="XR21" s="17"/>
      <c r="XS21" s="17"/>
      <c r="XT21" s="17"/>
      <c r="XU21" s="17"/>
      <c r="XV21" s="17"/>
      <c r="XW21" s="17"/>
      <c r="XX21" s="17"/>
      <c r="XY21" s="17"/>
      <c r="XZ21" s="17"/>
      <c r="YA21" s="17"/>
      <c r="YB21" s="17"/>
      <c r="YC21" s="17"/>
      <c r="YD21" s="17"/>
      <c r="YE21" s="17"/>
      <c r="YF21" s="17"/>
      <c r="YG21" s="17"/>
      <c r="YH21" s="17"/>
      <c r="YI21" s="17"/>
      <c r="YJ21" s="17"/>
      <c r="YK21" s="17"/>
      <c r="YL21" s="17"/>
    </row>
    <row r="22" spans="1:662" s="137" customFormat="1" ht="22.5" customHeight="1" thickBot="1" x14ac:dyDescent="0.3">
      <c r="A22" s="17"/>
      <c r="B22" s="17"/>
      <c r="C22" s="156" t="s">
        <v>142</v>
      </c>
      <c r="D22" s="157"/>
      <c r="E22" s="147"/>
      <c r="F22" s="169"/>
      <c r="G22" s="115"/>
      <c r="H22" s="166"/>
      <c r="I22" s="175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  <c r="IG22" s="17"/>
      <c r="IH22" s="17"/>
      <c r="II22" s="17"/>
      <c r="IJ22" s="17"/>
      <c r="IK22" s="17"/>
      <c r="IL22" s="17"/>
      <c r="IM22" s="17"/>
      <c r="IN22" s="17"/>
      <c r="IO22" s="17"/>
      <c r="IP22" s="17"/>
      <c r="IQ22" s="17"/>
      <c r="IR22" s="17"/>
      <c r="IS22" s="17"/>
      <c r="IT22" s="17"/>
      <c r="IU22" s="17"/>
      <c r="IV22" s="17"/>
      <c r="IW22" s="17"/>
      <c r="IX22" s="17"/>
      <c r="IY22" s="17"/>
      <c r="IZ22" s="17"/>
      <c r="JA22" s="17"/>
      <c r="JB22" s="17"/>
      <c r="JC22" s="17"/>
      <c r="JD22" s="17"/>
      <c r="JE22" s="17"/>
      <c r="JF22" s="17"/>
      <c r="JG22" s="17"/>
      <c r="JH22" s="17"/>
      <c r="JI22" s="17"/>
      <c r="JJ22" s="17"/>
      <c r="JK22" s="17"/>
      <c r="JL22" s="17"/>
      <c r="JM22" s="17"/>
      <c r="JN22" s="17"/>
      <c r="JO22" s="17"/>
      <c r="JP22" s="17"/>
      <c r="JQ22" s="17"/>
      <c r="JR22" s="17"/>
      <c r="JS22" s="17"/>
      <c r="JT22" s="17"/>
      <c r="JU22" s="17"/>
      <c r="JV22" s="17"/>
      <c r="JW22" s="17"/>
      <c r="JX22" s="17"/>
      <c r="JY22" s="17"/>
      <c r="JZ22" s="17"/>
      <c r="KA22" s="17"/>
      <c r="KB22" s="17"/>
      <c r="KC22" s="17"/>
      <c r="KD22" s="17"/>
      <c r="KE22" s="17"/>
      <c r="KF22" s="17"/>
      <c r="KG22" s="17"/>
      <c r="KH22" s="17"/>
      <c r="KI22" s="17"/>
      <c r="KJ22" s="17"/>
      <c r="KK22" s="17"/>
      <c r="KL22" s="17"/>
      <c r="KM22" s="17"/>
      <c r="KN22" s="17"/>
      <c r="KO22" s="17"/>
      <c r="KP22" s="17"/>
      <c r="KQ22" s="17"/>
      <c r="KR22" s="17"/>
      <c r="KS22" s="17"/>
      <c r="KT22" s="17"/>
      <c r="KU22" s="17"/>
      <c r="KV22" s="17"/>
      <c r="KW22" s="17"/>
      <c r="KX22" s="17"/>
      <c r="KY22" s="17"/>
      <c r="KZ22" s="17"/>
      <c r="LA22" s="17"/>
      <c r="LB22" s="17"/>
      <c r="LC22" s="17"/>
      <c r="LD22" s="17"/>
      <c r="LE22" s="17"/>
      <c r="LF22" s="17"/>
      <c r="LG22" s="17"/>
      <c r="LH22" s="17"/>
      <c r="LI22" s="17"/>
      <c r="LJ22" s="17"/>
      <c r="LK22" s="17"/>
      <c r="LL22" s="17"/>
      <c r="LM22" s="17"/>
      <c r="LN22" s="17"/>
      <c r="LO22" s="17"/>
      <c r="LP22" s="17"/>
      <c r="LQ22" s="17"/>
      <c r="LR22" s="17"/>
      <c r="LS22" s="17"/>
      <c r="LT22" s="17"/>
      <c r="LU22" s="17"/>
      <c r="LV22" s="17"/>
      <c r="LW22" s="17"/>
      <c r="LX22" s="17"/>
      <c r="LY22" s="17"/>
      <c r="LZ22" s="17"/>
      <c r="MA22" s="17"/>
      <c r="MB22" s="17"/>
      <c r="MC22" s="17"/>
      <c r="MD22" s="17"/>
      <c r="ME22" s="17"/>
      <c r="MF22" s="17"/>
      <c r="MG22" s="17"/>
      <c r="MH22" s="17"/>
      <c r="MI22" s="17"/>
      <c r="MJ22" s="17"/>
      <c r="MK22" s="17"/>
      <c r="ML22" s="17"/>
      <c r="MM22" s="17"/>
      <c r="MN22" s="17"/>
      <c r="MO22" s="17"/>
      <c r="MP22" s="17"/>
      <c r="MQ22" s="17"/>
      <c r="MR22" s="17"/>
      <c r="MS22" s="17"/>
      <c r="MT22" s="17"/>
      <c r="MU22" s="17"/>
      <c r="MV22" s="17"/>
      <c r="MW22" s="17"/>
      <c r="MX22" s="17"/>
      <c r="MY22" s="17"/>
      <c r="MZ22" s="17"/>
      <c r="NA22" s="17"/>
      <c r="NB22" s="17"/>
      <c r="NC22" s="17"/>
      <c r="ND22" s="17"/>
      <c r="NE22" s="17"/>
      <c r="NF22" s="17"/>
      <c r="NG22" s="17"/>
      <c r="NH22" s="17"/>
      <c r="NI22" s="17"/>
      <c r="NJ22" s="17"/>
      <c r="NK22" s="17"/>
      <c r="NL22" s="17"/>
      <c r="NM22" s="17"/>
      <c r="NN22" s="17"/>
      <c r="NO22" s="17"/>
      <c r="NP22" s="17"/>
      <c r="NQ22" s="17"/>
      <c r="NR22" s="17"/>
      <c r="NS22" s="17"/>
      <c r="NT22" s="17"/>
      <c r="NU22" s="17"/>
      <c r="NV22" s="17"/>
      <c r="NW22" s="17"/>
      <c r="NX22" s="17"/>
      <c r="NY22" s="17"/>
      <c r="NZ22" s="17"/>
      <c r="OA22" s="17"/>
      <c r="OB22" s="17"/>
      <c r="OC22" s="17"/>
      <c r="OD22" s="17"/>
      <c r="OE22" s="17"/>
      <c r="OF22" s="17"/>
      <c r="OG22" s="17"/>
      <c r="OH22" s="17"/>
      <c r="OI22" s="17"/>
      <c r="OJ22" s="17"/>
      <c r="OK22" s="17"/>
      <c r="OL22" s="17"/>
      <c r="OM22" s="17"/>
      <c r="ON22" s="17"/>
      <c r="OO22" s="17"/>
      <c r="OP22" s="17"/>
      <c r="OQ22" s="17"/>
      <c r="OR22" s="17"/>
      <c r="OS22" s="17"/>
      <c r="OT22" s="17"/>
      <c r="OU22" s="17"/>
      <c r="OV22" s="17"/>
      <c r="OW22" s="17"/>
      <c r="OX22" s="17"/>
      <c r="OY22" s="17"/>
      <c r="OZ22" s="17"/>
      <c r="PA22" s="17"/>
      <c r="PB22" s="17"/>
      <c r="PC22" s="17"/>
      <c r="PD22" s="17"/>
      <c r="PE22" s="17"/>
      <c r="PF22" s="17"/>
      <c r="PG22" s="17"/>
      <c r="PH22" s="17"/>
      <c r="PI22" s="17"/>
      <c r="PJ22" s="17"/>
      <c r="PK22" s="17"/>
      <c r="PL22" s="17"/>
      <c r="PM22" s="17"/>
      <c r="PN22" s="17"/>
      <c r="PO22" s="17"/>
      <c r="PP22" s="17"/>
      <c r="PQ22" s="17"/>
      <c r="PR22" s="17"/>
      <c r="PS22" s="17"/>
      <c r="PT22" s="17"/>
      <c r="PU22" s="17"/>
      <c r="PV22" s="17"/>
      <c r="PW22" s="17"/>
      <c r="PX22" s="17"/>
      <c r="PY22" s="17"/>
      <c r="PZ22" s="17"/>
      <c r="QA22" s="17"/>
      <c r="QB22" s="17"/>
      <c r="QC22" s="17"/>
      <c r="QD22" s="17"/>
      <c r="QE22" s="17"/>
      <c r="QF22" s="17"/>
      <c r="QG22" s="17"/>
      <c r="QH22" s="17"/>
      <c r="QI22" s="17"/>
      <c r="QJ22" s="17"/>
      <c r="QK22" s="17"/>
      <c r="QL22" s="17"/>
      <c r="QM22" s="17"/>
      <c r="QN22" s="17"/>
      <c r="QO22" s="17"/>
      <c r="QP22" s="17"/>
      <c r="QQ22" s="17"/>
      <c r="QR22" s="17"/>
      <c r="QS22" s="17"/>
      <c r="QT22" s="17"/>
      <c r="QU22" s="17"/>
      <c r="QV22" s="17"/>
      <c r="QW22" s="17"/>
      <c r="QX22" s="17"/>
      <c r="QY22" s="17"/>
      <c r="QZ22" s="17"/>
      <c r="RA22" s="17"/>
      <c r="RB22" s="17"/>
      <c r="RC22" s="17"/>
      <c r="RD22" s="17"/>
      <c r="RE22" s="17"/>
      <c r="RF22" s="17"/>
      <c r="RG22" s="17"/>
      <c r="RH22" s="17"/>
      <c r="RI22" s="17"/>
      <c r="RJ22" s="17"/>
      <c r="RK22" s="17"/>
      <c r="RL22" s="17"/>
      <c r="RM22" s="17"/>
      <c r="RN22" s="17"/>
      <c r="RO22" s="17"/>
      <c r="RP22" s="17"/>
      <c r="RQ22" s="17"/>
      <c r="RR22" s="17"/>
      <c r="RS22" s="17"/>
      <c r="RT22" s="17"/>
      <c r="RU22" s="17"/>
      <c r="RV22" s="17"/>
      <c r="RW22" s="17"/>
      <c r="RX22" s="17"/>
      <c r="RY22" s="17"/>
      <c r="RZ22" s="17"/>
      <c r="SA22" s="17"/>
      <c r="SB22" s="17"/>
      <c r="SC22" s="17"/>
      <c r="SD22" s="17"/>
      <c r="SE22" s="17"/>
      <c r="SF22" s="17"/>
      <c r="SG22" s="17"/>
      <c r="SH22" s="17"/>
      <c r="SI22" s="17"/>
      <c r="SJ22" s="17"/>
      <c r="SK22" s="17"/>
      <c r="SL22" s="17"/>
      <c r="SM22" s="17"/>
      <c r="SN22" s="17"/>
      <c r="SO22" s="17"/>
      <c r="SP22" s="17"/>
      <c r="SQ22" s="17"/>
      <c r="SR22" s="17"/>
      <c r="SS22" s="17"/>
      <c r="ST22" s="17"/>
      <c r="SU22" s="17"/>
      <c r="SV22" s="17"/>
      <c r="SW22" s="17"/>
      <c r="SX22" s="17"/>
      <c r="SY22" s="17"/>
      <c r="SZ22" s="17"/>
      <c r="TA22" s="17"/>
      <c r="TB22" s="17"/>
      <c r="TC22" s="17"/>
      <c r="TD22" s="17"/>
      <c r="TE22" s="17"/>
      <c r="TF22" s="17"/>
      <c r="TG22" s="17"/>
      <c r="TH22" s="17"/>
      <c r="TI22" s="17"/>
      <c r="TJ22" s="17"/>
      <c r="TK22" s="17"/>
      <c r="TL22" s="17"/>
      <c r="TM22" s="17"/>
      <c r="TN22" s="17"/>
      <c r="TO22" s="17"/>
      <c r="TP22" s="17"/>
      <c r="TQ22" s="17"/>
      <c r="TR22" s="17"/>
      <c r="TS22" s="17"/>
      <c r="TT22" s="17"/>
      <c r="TU22" s="17"/>
      <c r="TV22" s="17"/>
      <c r="TW22" s="17"/>
      <c r="TX22" s="17"/>
      <c r="TY22" s="17"/>
      <c r="TZ22" s="17"/>
      <c r="UA22" s="17"/>
      <c r="UB22" s="17"/>
      <c r="UC22" s="17"/>
      <c r="UD22" s="17"/>
      <c r="UE22" s="17"/>
      <c r="UF22" s="17"/>
      <c r="UG22" s="17"/>
      <c r="UH22" s="17"/>
      <c r="UI22" s="17"/>
      <c r="UJ22" s="17"/>
      <c r="UK22" s="17"/>
      <c r="UL22" s="17"/>
      <c r="UM22" s="17"/>
      <c r="UN22" s="17"/>
      <c r="UO22" s="17"/>
      <c r="UP22" s="17"/>
      <c r="UQ22" s="17"/>
      <c r="UR22" s="17"/>
      <c r="US22" s="17"/>
      <c r="UT22" s="17"/>
      <c r="UU22" s="17"/>
      <c r="UV22" s="17"/>
      <c r="UW22" s="17"/>
      <c r="UX22" s="17"/>
      <c r="UY22" s="17"/>
      <c r="UZ22" s="17"/>
      <c r="VA22" s="17"/>
      <c r="VB22" s="17"/>
      <c r="VC22" s="17"/>
      <c r="VD22" s="17"/>
      <c r="VE22" s="17"/>
      <c r="VF22" s="17"/>
      <c r="VG22" s="17"/>
      <c r="VH22" s="17"/>
      <c r="VI22" s="17"/>
      <c r="VJ22" s="17"/>
      <c r="VK22" s="17"/>
      <c r="VL22" s="17"/>
      <c r="VM22" s="17"/>
      <c r="VN22" s="17"/>
      <c r="VO22" s="17"/>
      <c r="VP22" s="17"/>
      <c r="VQ22" s="17"/>
      <c r="VR22" s="17"/>
      <c r="VS22" s="17"/>
      <c r="VT22" s="17"/>
      <c r="VU22" s="17"/>
      <c r="VV22" s="17"/>
      <c r="VW22" s="17"/>
      <c r="VX22" s="17"/>
      <c r="VY22" s="17"/>
      <c r="VZ22" s="17"/>
      <c r="WA22" s="17"/>
      <c r="WB22" s="17"/>
      <c r="WC22" s="17"/>
      <c r="WD22" s="17"/>
      <c r="WE22" s="17"/>
      <c r="WF22" s="17"/>
      <c r="WG22" s="17"/>
      <c r="WH22" s="17"/>
      <c r="WI22" s="17"/>
      <c r="WJ22" s="17"/>
      <c r="WK22" s="17"/>
      <c r="WL22" s="17"/>
      <c r="WM22" s="17"/>
      <c r="WN22" s="17"/>
      <c r="WO22" s="17"/>
      <c r="WP22" s="17"/>
      <c r="WQ22" s="17"/>
      <c r="WR22" s="17"/>
      <c r="WS22" s="17"/>
      <c r="WT22" s="17"/>
      <c r="WU22" s="17"/>
      <c r="WV22" s="17"/>
      <c r="WW22" s="17"/>
      <c r="WX22" s="17"/>
      <c r="WY22" s="17"/>
      <c r="WZ22" s="17"/>
      <c r="XA22" s="17"/>
      <c r="XB22" s="17"/>
      <c r="XC22" s="17"/>
      <c r="XD22" s="17"/>
      <c r="XE22" s="17"/>
      <c r="XF22" s="17"/>
      <c r="XG22" s="17"/>
      <c r="XH22" s="17"/>
      <c r="XI22" s="17"/>
      <c r="XJ22" s="17"/>
      <c r="XK22" s="17"/>
      <c r="XL22" s="17"/>
      <c r="XM22" s="17"/>
      <c r="XN22" s="17"/>
      <c r="XO22" s="17"/>
      <c r="XP22" s="17"/>
      <c r="XQ22" s="17"/>
      <c r="XR22" s="17"/>
      <c r="XS22" s="17"/>
      <c r="XT22" s="17"/>
      <c r="XU22" s="17"/>
      <c r="XV22" s="17"/>
      <c r="XW22" s="17"/>
      <c r="XX22" s="17"/>
      <c r="XY22" s="17"/>
      <c r="XZ22" s="17"/>
      <c r="YA22" s="17"/>
      <c r="YB22" s="17"/>
      <c r="YC22" s="17"/>
      <c r="YD22" s="17"/>
      <c r="YE22" s="17"/>
      <c r="YF22" s="17"/>
      <c r="YG22" s="17"/>
      <c r="YH22" s="17"/>
      <c r="YI22" s="17"/>
      <c r="YJ22" s="17"/>
      <c r="YK22" s="17"/>
      <c r="YL22" s="17"/>
    </row>
    <row r="23" spans="1:662" s="137" customFormat="1" ht="22.5" customHeight="1" thickBot="1" x14ac:dyDescent="0.3">
      <c r="A23" s="17"/>
      <c r="B23" s="17"/>
      <c r="C23" s="158" t="s">
        <v>322</v>
      </c>
      <c r="D23" s="142" t="s">
        <v>333</v>
      </c>
      <c r="E23" s="143" t="s">
        <v>334</v>
      </c>
      <c r="F23" s="169"/>
      <c r="G23" s="115"/>
      <c r="H23" s="166"/>
      <c r="I23" s="175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  <c r="IG23" s="17"/>
      <c r="IH23" s="17"/>
      <c r="II23" s="17"/>
      <c r="IJ23" s="17"/>
      <c r="IK23" s="17"/>
      <c r="IL23" s="17"/>
      <c r="IM23" s="17"/>
      <c r="IN23" s="17"/>
      <c r="IO23" s="17"/>
      <c r="IP23" s="17"/>
      <c r="IQ23" s="17"/>
      <c r="IR23" s="17"/>
      <c r="IS23" s="17"/>
      <c r="IT23" s="17"/>
      <c r="IU23" s="17"/>
      <c r="IV23" s="17"/>
      <c r="IW23" s="17"/>
      <c r="IX23" s="17"/>
      <c r="IY23" s="17"/>
      <c r="IZ23" s="17"/>
      <c r="JA23" s="17"/>
      <c r="JB23" s="17"/>
      <c r="JC23" s="17"/>
      <c r="JD23" s="17"/>
      <c r="JE23" s="17"/>
      <c r="JF23" s="17"/>
      <c r="JG23" s="17"/>
      <c r="JH23" s="17"/>
      <c r="JI23" s="17"/>
      <c r="JJ23" s="17"/>
      <c r="JK23" s="17"/>
      <c r="JL23" s="17"/>
      <c r="JM23" s="17"/>
      <c r="JN23" s="17"/>
      <c r="JO23" s="17"/>
      <c r="JP23" s="17"/>
      <c r="JQ23" s="17"/>
      <c r="JR23" s="17"/>
      <c r="JS23" s="17"/>
      <c r="JT23" s="17"/>
      <c r="JU23" s="17"/>
      <c r="JV23" s="17"/>
      <c r="JW23" s="17"/>
      <c r="JX23" s="17"/>
      <c r="JY23" s="17"/>
      <c r="JZ23" s="17"/>
      <c r="KA23" s="17"/>
      <c r="KB23" s="17"/>
      <c r="KC23" s="17"/>
      <c r="KD23" s="17"/>
      <c r="KE23" s="17"/>
      <c r="KF23" s="17"/>
      <c r="KG23" s="17"/>
      <c r="KH23" s="17"/>
      <c r="KI23" s="17"/>
      <c r="KJ23" s="17"/>
      <c r="KK23" s="17"/>
      <c r="KL23" s="17"/>
      <c r="KM23" s="17"/>
      <c r="KN23" s="17"/>
      <c r="KO23" s="17"/>
      <c r="KP23" s="17"/>
      <c r="KQ23" s="17"/>
      <c r="KR23" s="17"/>
      <c r="KS23" s="17"/>
      <c r="KT23" s="17"/>
      <c r="KU23" s="17"/>
      <c r="KV23" s="17"/>
      <c r="KW23" s="17"/>
      <c r="KX23" s="17"/>
      <c r="KY23" s="17"/>
      <c r="KZ23" s="17"/>
      <c r="LA23" s="17"/>
      <c r="LB23" s="17"/>
      <c r="LC23" s="17"/>
      <c r="LD23" s="17"/>
      <c r="LE23" s="17"/>
      <c r="LF23" s="17"/>
      <c r="LG23" s="17"/>
      <c r="LH23" s="17"/>
      <c r="LI23" s="17"/>
      <c r="LJ23" s="17"/>
      <c r="LK23" s="17"/>
      <c r="LL23" s="17"/>
      <c r="LM23" s="17"/>
      <c r="LN23" s="17"/>
      <c r="LO23" s="17"/>
      <c r="LP23" s="17"/>
      <c r="LQ23" s="17"/>
      <c r="LR23" s="17"/>
      <c r="LS23" s="17"/>
      <c r="LT23" s="17"/>
      <c r="LU23" s="17"/>
      <c r="LV23" s="17"/>
      <c r="LW23" s="17"/>
      <c r="LX23" s="17"/>
      <c r="LY23" s="17"/>
      <c r="LZ23" s="17"/>
      <c r="MA23" s="17"/>
      <c r="MB23" s="17"/>
      <c r="MC23" s="17"/>
      <c r="MD23" s="17"/>
      <c r="ME23" s="17"/>
      <c r="MF23" s="17"/>
      <c r="MG23" s="17"/>
      <c r="MH23" s="17"/>
      <c r="MI23" s="17"/>
      <c r="MJ23" s="17"/>
      <c r="MK23" s="17"/>
      <c r="ML23" s="17"/>
      <c r="MM23" s="17"/>
      <c r="MN23" s="17"/>
      <c r="MO23" s="17"/>
      <c r="MP23" s="17"/>
      <c r="MQ23" s="17"/>
      <c r="MR23" s="17"/>
      <c r="MS23" s="17"/>
      <c r="MT23" s="17"/>
      <c r="MU23" s="17"/>
      <c r="MV23" s="17"/>
      <c r="MW23" s="17"/>
      <c r="MX23" s="17"/>
      <c r="MY23" s="17"/>
      <c r="MZ23" s="17"/>
      <c r="NA23" s="17"/>
      <c r="NB23" s="17"/>
      <c r="NC23" s="17"/>
      <c r="ND23" s="17"/>
      <c r="NE23" s="17"/>
      <c r="NF23" s="17"/>
      <c r="NG23" s="17"/>
      <c r="NH23" s="17"/>
      <c r="NI23" s="17"/>
      <c r="NJ23" s="17"/>
      <c r="NK23" s="17"/>
      <c r="NL23" s="17"/>
      <c r="NM23" s="17"/>
      <c r="NN23" s="17"/>
      <c r="NO23" s="17"/>
      <c r="NP23" s="17"/>
      <c r="NQ23" s="17"/>
      <c r="NR23" s="17"/>
      <c r="NS23" s="17"/>
      <c r="NT23" s="17"/>
      <c r="NU23" s="17"/>
      <c r="NV23" s="17"/>
      <c r="NW23" s="17"/>
      <c r="NX23" s="17"/>
      <c r="NY23" s="17"/>
      <c r="NZ23" s="17"/>
      <c r="OA23" s="17"/>
      <c r="OB23" s="17"/>
      <c r="OC23" s="17"/>
      <c r="OD23" s="17"/>
      <c r="OE23" s="17"/>
      <c r="OF23" s="17"/>
      <c r="OG23" s="17"/>
      <c r="OH23" s="17"/>
      <c r="OI23" s="17"/>
      <c r="OJ23" s="17"/>
      <c r="OK23" s="17"/>
      <c r="OL23" s="17"/>
      <c r="OM23" s="17"/>
      <c r="ON23" s="17"/>
      <c r="OO23" s="17"/>
      <c r="OP23" s="17"/>
      <c r="OQ23" s="17"/>
      <c r="OR23" s="17"/>
      <c r="OS23" s="17"/>
      <c r="OT23" s="17"/>
      <c r="OU23" s="17"/>
      <c r="OV23" s="17"/>
      <c r="OW23" s="17"/>
      <c r="OX23" s="17"/>
      <c r="OY23" s="17"/>
      <c r="OZ23" s="17"/>
      <c r="PA23" s="17"/>
      <c r="PB23" s="17"/>
      <c r="PC23" s="17"/>
      <c r="PD23" s="17"/>
      <c r="PE23" s="17"/>
      <c r="PF23" s="17"/>
      <c r="PG23" s="17"/>
      <c r="PH23" s="17"/>
      <c r="PI23" s="17"/>
      <c r="PJ23" s="17"/>
      <c r="PK23" s="17"/>
      <c r="PL23" s="17"/>
      <c r="PM23" s="17"/>
      <c r="PN23" s="17"/>
      <c r="PO23" s="17"/>
      <c r="PP23" s="17"/>
      <c r="PQ23" s="17"/>
      <c r="PR23" s="17"/>
      <c r="PS23" s="17"/>
      <c r="PT23" s="17"/>
      <c r="PU23" s="17"/>
      <c r="PV23" s="17"/>
      <c r="PW23" s="17"/>
      <c r="PX23" s="17"/>
      <c r="PY23" s="17"/>
      <c r="PZ23" s="17"/>
      <c r="QA23" s="17"/>
      <c r="QB23" s="17"/>
      <c r="QC23" s="17"/>
      <c r="QD23" s="17"/>
      <c r="QE23" s="17"/>
      <c r="QF23" s="17"/>
      <c r="QG23" s="17"/>
      <c r="QH23" s="17"/>
      <c r="QI23" s="17"/>
      <c r="QJ23" s="17"/>
      <c r="QK23" s="17"/>
      <c r="QL23" s="17"/>
      <c r="QM23" s="17"/>
      <c r="QN23" s="17"/>
      <c r="QO23" s="17"/>
      <c r="QP23" s="17"/>
      <c r="QQ23" s="17"/>
      <c r="QR23" s="17"/>
      <c r="QS23" s="17"/>
      <c r="QT23" s="17"/>
      <c r="QU23" s="17"/>
      <c r="QV23" s="17"/>
      <c r="QW23" s="17"/>
      <c r="QX23" s="17"/>
      <c r="QY23" s="17"/>
      <c r="QZ23" s="17"/>
      <c r="RA23" s="17"/>
      <c r="RB23" s="17"/>
      <c r="RC23" s="17"/>
      <c r="RD23" s="17"/>
      <c r="RE23" s="17"/>
      <c r="RF23" s="17"/>
      <c r="RG23" s="17"/>
      <c r="RH23" s="17"/>
      <c r="RI23" s="17"/>
      <c r="RJ23" s="17"/>
      <c r="RK23" s="17"/>
      <c r="RL23" s="17"/>
      <c r="RM23" s="17"/>
      <c r="RN23" s="17"/>
      <c r="RO23" s="17"/>
      <c r="RP23" s="17"/>
      <c r="RQ23" s="17"/>
      <c r="RR23" s="17"/>
      <c r="RS23" s="17"/>
      <c r="RT23" s="17"/>
      <c r="RU23" s="17"/>
      <c r="RV23" s="17"/>
      <c r="RW23" s="17"/>
      <c r="RX23" s="17"/>
      <c r="RY23" s="17"/>
      <c r="RZ23" s="17"/>
      <c r="SA23" s="17"/>
      <c r="SB23" s="17"/>
      <c r="SC23" s="17"/>
      <c r="SD23" s="17"/>
      <c r="SE23" s="17"/>
      <c r="SF23" s="17"/>
      <c r="SG23" s="17"/>
      <c r="SH23" s="17"/>
      <c r="SI23" s="17"/>
      <c r="SJ23" s="17"/>
      <c r="SK23" s="17"/>
      <c r="SL23" s="17"/>
      <c r="SM23" s="17"/>
      <c r="SN23" s="17"/>
      <c r="SO23" s="17"/>
      <c r="SP23" s="17"/>
      <c r="SQ23" s="17"/>
      <c r="SR23" s="17"/>
      <c r="SS23" s="17"/>
      <c r="ST23" s="17"/>
      <c r="SU23" s="17"/>
      <c r="SV23" s="17"/>
      <c r="SW23" s="17"/>
      <c r="SX23" s="17"/>
      <c r="SY23" s="17"/>
      <c r="SZ23" s="17"/>
      <c r="TA23" s="17"/>
      <c r="TB23" s="17"/>
      <c r="TC23" s="17"/>
      <c r="TD23" s="17"/>
      <c r="TE23" s="17"/>
      <c r="TF23" s="17"/>
      <c r="TG23" s="17"/>
      <c r="TH23" s="17"/>
      <c r="TI23" s="17"/>
      <c r="TJ23" s="17"/>
      <c r="TK23" s="17"/>
      <c r="TL23" s="17"/>
      <c r="TM23" s="17"/>
      <c r="TN23" s="17"/>
      <c r="TO23" s="17"/>
      <c r="TP23" s="17"/>
      <c r="TQ23" s="17"/>
      <c r="TR23" s="17"/>
      <c r="TS23" s="17"/>
      <c r="TT23" s="17"/>
      <c r="TU23" s="17"/>
      <c r="TV23" s="17"/>
      <c r="TW23" s="17"/>
      <c r="TX23" s="17"/>
      <c r="TY23" s="17"/>
      <c r="TZ23" s="17"/>
      <c r="UA23" s="17"/>
      <c r="UB23" s="17"/>
      <c r="UC23" s="17"/>
      <c r="UD23" s="17"/>
      <c r="UE23" s="17"/>
      <c r="UF23" s="17"/>
      <c r="UG23" s="17"/>
      <c r="UH23" s="17"/>
      <c r="UI23" s="17"/>
      <c r="UJ23" s="17"/>
      <c r="UK23" s="17"/>
      <c r="UL23" s="17"/>
      <c r="UM23" s="17"/>
      <c r="UN23" s="17"/>
      <c r="UO23" s="17"/>
      <c r="UP23" s="17"/>
      <c r="UQ23" s="17"/>
      <c r="UR23" s="17"/>
      <c r="US23" s="17"/>
      <c r="UT23" s="17"/>
      <c r="UU23" s="17"/>
      <c r="UV23" s="17"/>
      <c r="UW23" s="17"/>
      <c r="UX23" s="17"/>
      <c r="UY23" s="17"/>
      <c r="UZ23" s="17"/>
      <c r="VA23" s="17"/>
      <c r="VB23" s="17"/>
      <c r="VC23" s="17"/>
      <c r="VD23" s="17"/>
      <c r="VE23" s="17"/>
      <c r="VF23" s="17"/>
      <c r="VG23" s="17"/>
      <c r="VH23" s="17"/>
      <c r="VI23" s="17"/>
      <c r="VJ23" s="17"/>
      <c r="VK23" s="17"/>
      <c r="VL23" s="17"/>
      <c r="VM23" s="17"/>
      <c r="VN23" s="17"/>
      <c r="VO23" s="17"/>
      <c r="VP23" s="17"/>
      <c r="VQ23" s="17"/>
      <c r="VR23" s="17"/>
      <c r="VS23" s="17"/>
      <c r="VT23" s="17"/>
      <c r="VU23" s="17"/>
      <c r="VV23" s="17"/>
      <c r="VW23" s="17"/>
      <c r="VX23" s="17"/>
      <c r="VY23" s="17"/>
      <c r="VZ23" s="17"/>
      <c r="WA23" s="17"/>
      <c r="WB23" s="17"/>
      <c r="WC23" s="17"/>
      <c r="WD23" s="17"/>
      <c r="WE23" s="17"/>
      <c r="WF23" s="17"/>
      <c r="WG23" s="17"/>
      <c r="WH23" s="17"/>
      <c r="WI23" s="17"/>
      <c r="WJ23" s="17"/>
      <c r="WK23" s="17"/>
      <c r="WL23" s="17"/>
      <c r="WM23" s="17"/>
      <c r="WN23" s="17"/>
      <c r="WO23" s="17"/>
      <c r="WP23" s="17"/>
      <c r="WQ23" s="17"/>
      <c r="WR23" s="17"/>
      <c r="WS23" s="17"/>
      <c r="WT23" s="17"/>
      <c r="WU23" s="17"/>
      <c r="WV23" s="17"/>
      <c r="WW23" s="17"/>
      <c r="WX23" s="17"/>
      <c r="WY23" s="17"/>
      <c r="WZ23" s="17"/>
      <c r="XA23" s="17"/>
      <c r="XB23" s="17"/>
      <c r="XC23" s="17"/>
      <c r="XD23" s="17"/>
      <c r="XE23" s="17"/>
      <c r="XF23" s="17"/>
      <c r="XG23" s="17"/>
      <c r="XH23" s="17"/>
      <c r="XI23" s="17"/>
      <c r="XJ23" s="17"/>
      <c r="XK23" s="17"/>
      <c r="XL23" s="17"/>
      <c r="XM23" s="17"/>
      <c r="XN23" s="17"/>
      <c r="XO23" s="17"/>
      <c r="XP23" s="17"/>
      <c r="XQ23" s="17"/>
      <c r="XR23" s="17"/>
      <c r="XS23" s="17"/>
      <c r="XT23" s="17"/>
      <c r="XU23" s="17"/>
      <c r="XV23" s="17"/>
      <c r="XW23" s="17"/>
      <c r="XX23" s="17"/>
      <c r="XY23" s="17"/>
      <c r="XZ23" s="17"/>
      <c r="YA23" s="17"/>
      <c r="YB23" s="17"/>
      <c r="YC23" s="17"/>
      <c r="YD23" s="17"/>
      <c r="YE23" s="17"/>
      <c r="YF23" s="17"/>
      <c r="YG23" s="17"/>
      <c r="YH23" s="17"/>
      <c r="YI23" s="17"/>
      <c r="YJ23" s="17"/>
      <c r="YK23" s="17"/>
      <c r="YL23" s="17"/>
    </row>
    <row r="24" spans="1:662" s="137" customFormat="1" ht="22.5" customHeight="1" x14ac:dyDescent="0.25">
      <c r="A24" s="17"/>
      <c r="B24" s="17"/>
      <c r="C24" s="152" t="s">
        <v>325</v>
      </c>
      <c r="D24" s="153"/>
      <c r="E24" s="146"/>
      <c r="F24" s="168"/>
      <c r="G24" s="117"/>
      <c r="H24" s="174"/>
      <c r="I24" s="175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  <c r="IU24" s="17"/>
      <c r="IV24" s="17"/>
      <c r="IW24" s="17"/>
      <c r="IX24" s="17"/>
      <c r="IY24" s="17"/>
      <c r="IZ24" s="17"/>
      <c r="JA24" s="17"/>
      <c r="JB24" s="17"/>
      <c r="JC24" s="17"/>
      <c r="JD24" s="17"/>
      <c r="JE24" s="17"/>
      <c r="JF24" s="17"/>
      <c r="JG24" s="17"/>
      <c r="JH24" s="17"/>
      <c r="JI24" s="17"/>
      <c r="JJ24" s="17"/>
      <c r="JK24" s="17"/>
      <c r="JL24" s="17"/>
      <c r="JM24" s="17"/>
      <c r="JN24" s="17"/>
      <c r="JO24" s="17"/>
      <c r="JP24" s="17"/>
      <c r="JQ24" s="17"/>
      <c r="JR24" s="17"/>
      <c r="JS24" s="17"/>
      <c r="JT24" s="17"/>
      <c r="JU24" s="17"/>
      <c r="JV24" s="17"/>
      <c r="JW24" s="17"/>
      <c r="JX24" s="17"/>
      <c r="JY24" s="17"/>
      <c r="JZ24" s="17"/>
      <c r="KA24" s="17"/>
      <c r="KB24" s="17"/>
      <c r="KC24" s="17"/>
      <c r="KD24" s="17"/>
      <c r="KE24" s="17"/>
      <c r="KF24" s="17"/>
      <c r="KG24" s="17"/>
      <c r="KH24" s="17"/>
      <c r="KI24" s="17"/>
      <c r="KJ24" s="17"/>
      <c r="KK24" s="17"/>
      <c r="KL24" s="17"/>
      <c r="KM24" s="17"/>
      <c r="KN24" s="17"/>
      <c r="KO24" s="17"/>
      <c r="KP24" s="17"/>
      <c r="KQ24" s="17"/>
      <c r="KR24" s="17"/>
      <c r="KS24" s="17"/>
      <c r="KT24" s="17"/>
      <c r="KU24" s="17"/>
      <c r="KV24" s="17"/>
      <c r="KW24" s="17"/>
      <c r="KX24" s="17"/>
      <c r="KY24" s="17"/>
      <c r="KZ24" s="17"/>
      <c r="LA24" s="17"/>
      <c r="LB24" s="17"/>
      <c r="LC24" s="17"/>
      <c r="LD24" s="17"/>
      <c r="LE24" s="17"/>
      <c r="LF24" s="17"/>
      <c r="LG24" s="17"/>
      <c r="LH24" s="17"/>
      <c r="LI24" s="17"/>
      <c r="LJ24" s="17"/>
      <c r="LK24" s="17"/>
      <c r="LL24" s="17"/>
      <c r="LM24" s="17"/>
      <c r="LN24" s="17"/>
      <c r="LO24" s="17"/>
      <c r="LP24" s="17"/>
      <c r="LQ24" s="17"/>
      <c r="LR24" s="17"/>
      <c r="LS24" s="17"/>
      <c r="LT24" s="17"/>
      <c r="LU24" s="17"/>
      <c r="LV24" s="17"/>
      <c r="LW24" s="17"/>
      <c r="LX24" s="17"/>
      <c r="LY24" s="17"/>
      <c r="LZ24" s="17"/>
      <c r="MA24" s="17"/>
      <c r="MB24" s="17"/>
      <c r="MC24" s="17"/>
      <c r="MD24" s="17"/>
      <c r="ME24" s="17"/>
      <c r="MF24" s="17"/>
      <c r="MG24" s="17"/>
      <c r="MH24" s="17"/>
      <c r="MI24" s="17"/>
      <c r="MJ24" s="17"/>
      <c r="MK24" s="17"/>
      <c r="ML24" s="17"/>
      <c r="MM24" s="17"/>
      <c r="MN24" s="17"/>
      <c r="MO24" s="17"/>
      <c r="MP24" s="17"/>
      <c r="MQ24" s="17"/>
      <c r="MR24" s="17"/>
      <c r="MS24" s="17"/>
      <c r="MT24" s="17"/>
      <c r="MU24" s="17"/>
      <c r="MV24" s="17"/>
      <c r="MW24" s="17"/>
      <c r="MX24" s="17"/>
      <c r="MY24" s="17"/>
      <c r="MZ24" s="17"/>
      <c r="NA24" s="17"/>
      <c r="NB24" s="17"/>
      <c r="NC24" s="17"/>
      <c r="ND24" s="17"/>
      <c r="NE24" s="17"/>
      <c r="NF24" s="17"/>
      <c r="NG24" s="17"/>
      <c r="NH24" s="17"/>
      <c r="NI24" s="17"/>
      <c r="NJ24" s="17"/>
      <c r="NK24" s="17"/>
      <c r="NL24" s="17"/>
      <c r="NM24" s="17"/>
      <c r="NN24" s="17"/>
      <c r="NO24" s="17"/>
      <c r="NP24" s="17"/>
      <c r="NQ24" s="17"/>
      <c r="NR24" s="17"/>
      <c r="NS24" s="17"/>
      <c r="NT24" s="17"/>
      <c r="NU24" s="17"/>
      <c r="NV24" s="17"/>
      <c r="NW24" s="17"/>
      <c r="NX24" s="17"/>
      <c r="NY24" s="17"/>
      <c r="NZ24" s="17"/>
      <c r="OA24" s="17"/>
      <c r="OB24" s="17"/>
      <c r="OC24" s="17"/>
      <c r="OD24" s="17"/>
      <c r="OE24" s="17"/>
      <c r="OF24" s="17"/>
      <c r="OG24" s="17"/>
      <c r="OH24" s="17"/>
      <c r="OI24" s="17"/>
      <c r="OJ24" s="17"/>
      <c r="OK24" s="17"/>
      <c r="OL24" s="17"/>
      <c r="OM24" s="17"/>
      <c r="ON24" s="17"/>
      <c r="OO24" s="17"/>
      <c r="OP24" s="17"/>
      <c r="OQ24" s="17"/>
      <c r="OR24" s="17"/>
      <c r="OS24" s="17"/>
      <c r="OT24" s="17"/>
      <c r="OU24" s="17"/>
      <c r="OV24" s="17"/>
      <c r="OW24" s="17"/>
      <c r="OX24" s="17"/>
      <c r="OY24" s="17"/>
      <c r="OZ24" s="17"/>
      <c r="PA24" s="17"/>
      <c r="PB24" s="17"/>
      <c r="PC24" s="17"/>
      <c r="PD24" s="17"/>
      <c r="PE24" s="17"/>
      <c r="PF24" s="17"/>
      <c r="PG24" s="17"/>
      <c r="PH24" s="17"/>
      <c r="PI24" s="17"/>
      <c r="PJ24" s="17"/>
      <c r="PK24" s="17"/>
      <c r="PL24" s="17"/>
      <c r="PM24" s="17"/>
      <c r="PN24" s="17"/>
      <c r="PO24" s="17"/>
      <c r="PP24" s="17"/>
      <c r="PQ24" s="17"/>
      <c r="PR24" s="17"/>
      <c r="PS24" s="17"/>
      <c r="PT24" s="17"/>
      <c r="PU24" s="17"/>
      <c r="PV24" s="17"/>
      <c r="PW24" s="17"/>
      <c r="PX24" s="17"/>
      <c r="PY24" s="17"/>
      <c r="PZ24" s="17"/>
      <c r="QA24" s="17"/>
      <c r="QB24" s="17"/>
      <c r="QC24" s="17"/>
      <c r="QD24" s="17"/>
      <c r="QE24" s="17"/>
      <c r="QF24" s="17"/>
      <c r="QG24" s="17"/>
      <c r="QH24" s="17"/>
      <c r="QI24" s="17"/>
      <c r="QJ24" s="17"/>
      <c r="QK24" s="17"/>
      <c r="QL24" s="17"/>
      <c r="QM24" s="17"/>
      <c r="QN24" s="17"/>
      <c r="QO24" s="17"/>
      <c r="QP24" s="17"/>
      <c r="QQ24" s="17"/>
      <c r="QR24" s="17"/>
      <c r="QS24" s="17"/>
      <c r="QT24" s="17"/>
      <c r="QU24" s="17"/>
      <c r="QV24" s="17"/>
      <c r="QW24" s="17"/>
      <c r="QX24" s="17"/>
      <c r="QY24" s="17"/>
      <c r="QZ24" s="17"/>
      <c r="RA24" s="17"/>
      <c r="RB24" s="17"/>
      <c r="RC24" s="17"/>
      <c r="RD24" s="17"/>
      <c r="RE24" s="17"/>
      <c r="RF24" s="17"/>
      <c r="RG24" s="17"/>
      <c r="RH24" s="17"/>
      <c r="RI24" s="17"/>
      <c r="RJ24" s="17"/>
      <c r="RK24" s="17"/>
      <c r="RL24" s="17"/>
      <c r="RM24" s="17"/>
      <c r="RN24" s="17"/>
      <c r="RO24" s="17"/>
      <c r="RP24" s="17"/>
      <c r="RQ24" s="17"/>
      <c r="RR24" s="17"/>
      <c r="RS24" s="17"/>
      <c r="RT24" s="17"/>
      <c r="RU24" s="17"/>
      <c r="RV24" s="17"/>
      <c r="RW24" s="17"/>
      <c r="RX24" s="17"/>
      <c r="RY24" s="17"/>
      <c r="RZ24" s="17"/>
      <c r="SA24" s="17"/>
      <c r="SB24" s="17"/>
      <c r="SC24" s="17"/>
      <c r="SD24" s="17"/>
      <c r="SE24" s="17"/>
      <c r="SF24" s="17"/>
      <c r="SG24" s="17"/>
      <c r="SH24" s="17"/>
      <c r="SI24" s="17"/>
      <c r="SJ24" s="17"/>
      <c r="SK24" s="17"/>
      <c r="SL24" s="17"/>
      <c r="SM24" s="17"/>
      <c r="SN24" s="17"/>
      <c r="SO24" s="17"/>
      <c r="SP24" s="17"/>
      <c r="SQ24" s="17"/>
      <c r="SR24" s="17"/>
      <c r="SS24" s="17"/>
      <c r="ST24" s="17"/>
      <c r="SU24" s="17"/>
      <c r="SV24" s="17"/>
      <c r="SW24" s="17"/>
      <c r="SX24" s="17"/>
      <c r="SY24" s="17"/>
      <c r="SZ24" s="17"/>
      <c r="TA24" s="17"/>
      <c r="TB24" s="17"/>
      <c r="TC24" s="17"/>
      <c r="TD24" s="17"/>
      <c r="TE24" s="17"/>
      <c r="TF24" s="17"/>
      <c r="TG24" s="17"/>
      <c r="TH24" s="17"/>
      <c r="TI24" s="17"/>
      <c r="TJ24" s="17"/>
      <c r="TK24" s="17"/>
      <c r="TL24" s="17"/>
      <c r="TM24" s="17"/>
      <c r="TN24" s="17"/>
      <c r="TO24" s="17"/>
      <c r="TP24" s="17"/>
      <c r="TQ24" s="17"/>
      <c r="TR24" s="17"/>
      <c r="TS24" s="17"/>
      <c r="TT24" s="17"/>
      <c r="TU24" s="17"/>
      <c r="TV24" s="17"/>
      <c r="TW24" s="17"/>
      <c r="TX24" s="17"/>
      <c r="TY24" s="17"/>
      <c r="TZ24" s="17"/>
      <c r="UA24" s="17"/>
      <c r="UB24" s="17"/>
      <c r="UC24" s="17"/>
      <c r="UD24" s="17"/>
      <c r="UE24" s="17"/>
      <c r="UF24" s="17"/>
      <c r="UG24" s="17"/>
      <c r="UH24" s="17"/>
      <c r="UI24" s="17"/>
      <c r="UJ24" s="17"/>
      <c r="UK24" s="17"/>
      <c r="UL24" s="17"/>
      <c r="UM24" s="17"/>
      <c r="UN24" s="17"/>
      <c r="UO24" s="17"/>
      <c r="UP24" s="17"/>
      <c r="UQ24" s="17"/>
      <c r="UR24" s="17"/>
      <c r="US24" s="17"/>
      <c r="UT24" s="17"/>
      <c r="UU24" s="17"/>
      <c r="UV24" s="17"/>
      <c r="UW24" s="17"/>
      <c r="UX24" s="17"/>
      <c r="UY24" s="17"/>
      <c r="UZ24" s="17"/>
      <c r="VA24" s="17"/>
      <c r="VB24" s="17"/>
      <c r="VC24" s="17"/>
      <c r="VD24" s="17"/>
      <c r="VE24" s="17"/>
      <c r="VF24" s="17"/>
      <c r="VG24" s="17"/>
      <c r="VH24" s="17"/>
      <c r="VI24" s="17"/>
      <c r="VJ24" s="17"/>
      <c r="VK24" s="17"/>
      <c r="VL24" s="17"/>
      <c r="VM24" s="17"/>
      <c r="VN24" s="17"/>
      <c r="VO24" s="17"/>
      <c r="VP24" s="17"/>
      <c r="VQ24" s="17"/>
      <c r="VR24" s="17"/>
      <c r="VS24" s="17"/>
      <c r="VT24" s="17"/>
      <c r="VU24" s="17"/>
      <c r="VV24" s="17"/>
      <c r="VW24" s="17"/>
      <c r="VX24" s="17"/>
      <c r="VY24" s="17"/>
      <c r="VZ24" s="17"/>
      <c r="WA24" s="17"/>
      <c r="WB24" s="17"/>
      <c r="WC24" s="17"/>
      <c r="WD24" s="17"/>
      <c r="WE24" s="17"/>
      <c r="WF24" s="17"/>
      <c r="WG24" s="17"/>
      <c r="WH24" s="17"/>
      <c r="WI24" s="17"/>
      <c r="WJ24" s="17"/>
      <c r="WK24" s="17"/>
      <c r="WL24" s="17"/>
      <c r="WM24" s="17"/>
      <c r="WN24" s="17"/>
      <c r="WO24" s="17"/>
      <c r="WP24" s="17"/>
      <c r="WQ24" s="17"/>
      <c r="WR24" s="17"/>
      <c r="WS24" s="17"/>
      <c r="WT24" s="17"/>
      <c r="WU24" s="17"/>
      <c r="WV24" s="17"/>
      <c r="WW24" s="17"/>
      <c r="WX24" s="17"/>
      <c r="WY24" s="17"/>
      <c r="WZ24" s="17"/>
      <c r="XA24" s="17"/>
      <c r="XB24" s="17"/>
      <c r="XC24" s="17"/>
      <c r="XD24" s="17"/>
      <c r="XE24" s="17"/>
      <c r="XF24" s="17"/>
      <c r="XG24" s="17"/>
      <c r="XH24" s="17"/>
      <c r="XI24" s="17"/>
      <c r="XJ24" s="17"/>
      <c r="XK24" s="17"/>
      <c r="XL24" s="17"/>
      <c r="XM24" s="17"/>
      <c r="XN24" s="17"/>
      <c r="XO24" s="17"/>
      <c r="XP24" s="17"/>
      <c r="XQ24" s="17"/>
      <c r="XR24" s="17"/>
      <c r="XS24" s="17"/>
      <c r="XT24" s="17"/>
      <c r="XU24" s="17"/>
      <c r="XV24" s="17"/>
      <c r="XW24" s="17"/>
      <c r="XX24" s="17"/>
      <c r="XY24" s="17"/>
      <c r="XZ24" s="17"/>
      <c r="YA24" s="17"/>
      <c r="YB24" s="17"/>
      <c r="YC24" s="17"/>
      <c r="YD24" s="17"/>
      <c r="YE24" s="17"/>
      <c r="YF24" s="17"/>
      <c r="YG24" s="17"/>
      <c r="YH24" s="17"/>
      <c r="YI24" s="17"/>
      <c r="YJ24" s="17"/>
      <c r="YK24" s="17"/>
      <c r="YL24" s="17"/>
    </row>
    <row r="25" spans="1:662" s="137" customFormat="1" ht="22.5" customHeight="1" x14ac:dyDescent="0.25">
      <c r="A25" s="17"/>
      <c r="B25" s="17"/>
      <c r="C25" s="154" t="s">
        <v>326</v>
      </c>
      <c r="D25" s="155"/>
      <c r="E25" s="139"/>
      <c r="F25" s="168"/>
      <c r="G25" s="117"/>
      <c r="H25" s="174"/>
      <c r="I25" s="175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  <c r="IU25" s="17"/>
      <c r="IV25" s="17"/>
      <c r="IW25" s="17"/>
      <c r="IX25" s="17"/>
      <c r="IY25" s="17"/>
      <c r="IZ25" s="17"/>
      <c r="JA25" s="17"/>
      <c r="JB25" s="17"/>
      <c r="JC25" s="17"/>
      <c r="JD25" s="17"/>
      <c r="JE25" s="17"/>
      <c r="JF25" s="17"/>
      <c r="JG25" s="17"/>
      <c r="JH25" s="17"/>
      <c r="JI25" s="17"/>
      <c r="JJ25" s="17"/>
      <c r="JK25" s="17"/>
      <c r="JL25" s="17"/>
      <c r="JM25" s="17"/>
      <c r="JN25" s="17"/>
      <c r="JO25" s="17"/>
      <c r="JP25" s="17"/>
      <c r="JQ25" s="17"/>
      <c r="JR25" s="17"/>
      <c r="JS25" s="17"/>
      <c r="JT25" s="17"/>
      <c r="JU25" s="17"/>
      <c r="JV25" s="17"/>
      <c r="JW25" s="17"/>
      <c r="JX25" s="17"/>
      <c r="JY25" s="17"/>
      <c r="JZ25" s="17"/>
      <c r="KA25" s="17"/>
      <c r="KB25" s="17"/>
      <c r="KC25" s="17"/>
      <c r="KD25" s="17"/>
      <c r="KE25" s="17"/>
      <c r="KF25" s="17"/>
      <c r="KG25" s="17"/>
      <c r="KH25" s="17"/>
      <c r="KI25" s="17"/>
      <c r="KJ25" s="17"/>
      <c r="KK25" s="17"/>
      <c r="KL25" s="17"/>
      <c r="KM25" s="17"/>
      <c r="KN25" s="17"/>
      <c r="KO25" s="17"/>
      <c r="KP25" s="17"/>
      <c r="KQ25" s="17"/>
      <c r="KR25" s="17"/>
      <c r="KS25" s="17"/>
      <c r="KT25" s="17"/>
      <c r="KU25" s="17"/>
      <c r="KV25" s="17"/>
      <c r="KW25" s="17"/>
      <c r="KX25" s="17"/>
      <c r="KY25" s="17"/>
      <c r="KZ25" s="17"/>
      <c r="LA25" s="17"/>
      <c r="LB25" s="17"/>
      <c r="LC25" s="17"/>
      <c r="LD25" s="17"/>
      <c r="LE25" s="17"/>
      <c r="LF25" s="17"/>
      <c r="LG25" s="17"/>
      <c r="LH25" s="17"/>
      <c r="LI25" s="17"/>
      <c r="LJ25" s="17"/>
      <c r="LK25" s="17"/>
      <c r="LL25" s="17"/>
      <c r="LM25" s="17"/>
      <c r="LN25" s="17"/>
      <c r="LO25" s="17"/>
      <c r="LP25" s="17"/>
      <c r="LQ25" s="17"/>
      <c r="LR25" s="17"/>
      <c r="LS25" s="17"/>
      <c r="LT25" s="17"/>
      <c r="LU25" s="17"/>
      <c r="LV25" s="17"/>
      <c r="LW25" s="17"/>
      <c r="LX25" s="17"/>
      <c r="LY25" s="17"/>
      <c r="LZ25" s="17"/>
      <c r="MA25" s="17"/>
      <c r="MB25" s="17"/>
      <c r="MC25" s="17"/>
      <c r="MD25" s="17"/>
      <c r="ME25" s="17"/>
      <c r="MF25" s="17"/>
      <c r="MG25" s="17"/>
      <c r="MH25" s="17"/>
      <c r="MI25" s="17"/>
      <c r="MJ25" s="17"/>
      <c r="MK25" s="17"/>
      <c r="ML25" s="17"/>
      <c r="MM25" s="17"/>
      <c r="MN25" s="17"/>
      <c r="MO25" s="17"/>
      <c r="MP25" s="17"/>
      <c r="MQ25" s="17"/>
      <c r="MR25" s="17"/>
      <c r="MS25" s="17"/>
      <c r="MT25" s="17"/>
      <c r="MU25" s="17"/>
      <c r="MV25" s="17"/>
      <c r="MW25" s="17"/>
      <c r="MX25" s="17"/>
      <c r="MY25" s="17"/>
      <c r="MZ25" s="17"/>
      <c r="NA25" s="17"/>
      <c r="NB25" s="17"/>
      <c r="NC25" s="17"/>
      <c r="ND25" s="17"/>
      <c r="NE25" s="17"/>
      <c r="NF25" s="17"/>
      <c r="NG25" s="17"/>
      <c r="NH25" s="17"/>
      <c r="NI25" s="17"/>
      <c r="NJ25" s="17"/>
      <c r="NK25" s="17"/>
      <c r="NL25" s="17"/>
      <c r="NM25" s="17"/>
      <c r="NN25" s="17"/>
      <c r="NO25" s="17"/>
      <c r="NP25" s="17"/>
      <c r="NQ25" s="17"/>
      <c r="NR25" s="17"/>
      <c r="NS25" s="17"/>
      <c r="NT25" s="17"/>
      <c r="NU25" s="17"/>
      <c r="NV25" s="17"/>
      <c r="NW25" s="17"/>
      <c r="NX25" s="17"/>
      <c r="NY25" s="17"/>
      <c r="NZ25" s="17"/>
      <c r="OA25" s="17"/>
      <c r="OB25" s="17"/>
      <c r="OC25" s="17"/>
      <c r="OD25" s="17"/>
      <c r="OE25" s="17"/>
      <c r="OF25" s="17"/>
      <c r="OG25" s="17"/>
      <c r="OH25" s="17"/>
      <c r="OI25" s="17"/>
      <c r="OJ25" s="17"/>
      <c r="OK25" s="17"/>
      <c r="OL25" s="17"/>
      <c r="OM25" s="17"/>
      <c r="ON25" s="17"/>
      <c r="OO25" s="17"/>
      <c r="OP25" s="17"/>
      <c r="OQ25" s="17"/>
      <c r="OR25" s="17"/>
      <c r="OS25" s="17"/>
      <c r="OT25" s="17"/>
      <c r="OU25" s="17"/>
      <c r="OV25" s="17"/>
      <c r="OW25" s="17"/>
      <c r="OX25" s="17"/>
      <c r="OY25" s="17"/>
      <c r="OZ25" s="17"/>
      <c r="PA25" s="17"/>
      <c r="PB25" s="17"/>
      <c r="PC25" s="17"/>
      <c r="PD25" s="17"/>
      <c r="PE25" s="17"/>
      <c r="PF25" s="17"/>
      <c r="PG25" s="17"/>
      <c r="PH25" s="17"/>
      <c r="PI25" s="17"/>
      <c r="PJ25" s="17"/>
      <c r="PK25" s="17"/>
      <c r="PL25" s="17"/>
      <c r="PM25" s="17"/>
      <c r="PN25" s="17"/>
      <c r="PO25" s="17"/>
      <c r="PP25" s="17"/>
      <c r="PQ25" s="17"/>
      <c r="PR25" s="17"/>
      <c r="PS25" s="17"/>
      <c r="PT25" s="17"/>
      <c r="PU25" s="17"/>
      <c r="PV25" s="17"/>
      <c r="PW25" s="17"/>
      <c r="PX25" s="17"/>
      <c r="PY25" s="17"/>
      <c r="PZ25" s="17"/>
      <c r="QA25" s="17"/>
      <c r="QB25" s="17"/>
      <c r="QC25" s="17"/>
      <c r="QD25" s="17"/>
      <c r="QE25" s="17"/>
      <c r="QF25" s="17"/>
      <c r="QG25" s="17"/>
      <c r="QH25" s="17"/>
      <c r="QI25" s="17"/>
      <c r="QJ25" s="17"/>
      <c r="QK25" s="17"/>
      <c r="QL25" s="17"/>
      <c r="QM25" s="17"/>
      <c r="QN25" s="17"/>
      <c r="QO25" s="17"/>
      <c r="QP25" s="17"/>
      <c r="QQ25" s="17"/>
      <c r="QR25" s="17"/>
      <c r="QS25" s="17"/>
      <c r="QT25" s="17"/>
      <c r="QU25" s="17"/>
      <c r="QV25" s="17"/>
      <c r="QW25" s="17"/>
      <c r="QX25" s="17"/>
      <c r="QY25" s="17"/>
      <c r="QZ25" s="17"/>
      <c r="RA25" s="17"/>
      <c r="RB25" s="17"/>
      <c r="RC25" s="17"/>
      <c r="RD25" s="17"/>
      <c r="RE25" s="17"/>
      <c r="RF25" s="17"/>
      <c r="RG25" s="17"/>
      <c r="RH25" s="17"/>
      <c r="RI25" s="17"/>
      <c r="RJ25" s="17"/>
      <c r="RK25" s="17"/>
      <c r="RL25" s="17"/>
      <c r="RM25" s="17"/>
      <c r="RN25" s="17"/>
      <c r="RO25" s="17"/>
      <c r="RP25" s="17"/>
      <c r="RQ25" s="17"/>
      <c r="RR25" s="17"/>
      <c r="RS25" s="17"/>
      <c r="RT25" s="17"/>
      <c r="RU25" s="17"/>
      <c r="RV25" s="17"/>
      <c r="RW25" s="17"/>
      <c r="RX25" s="17"/>
      <c r="RY25" s="17"/>
      <c r="RZ25" s="17"/>
      <c r="SA25" s="17"/>
      <c r="SB25" s="17"/>
      <c r="SC25" s="17"/>
      <c r="SD25" s="17"/>
      <c r="SE25" s="17"/>
      <c r="SF25" s="17"/>
      <c r="SG25" s="17"/>
      <c r="SH25" s="17"/>
      <c r="SI25" s="17"/>
      <c r="SJ25" s="17"/>
      <c r="SK25" s="17"/>
      <c r="SL25" s="17"/>
      <c r="SM25" s="17"/>
      <c r="SN25" s="17"/>
      <c r="SO25" s="17"/>
      <c r="SP25" s="17"/>
      <c r="SQ25" s="17"/>
      <c r="SR25" s="17"/>
      <c r="SS25" s="17"/>
      <c r="ST25" s="17"/>
      <c r="SU25" s="17"/>
      <c r="SV25" s="17"/>
      <c r="SW25" s="17"/>
      <c r="SX25" s="17"/>
      <c r="SY25" s="17"/>
      <c r="SZ25" s="17"/>
      <c r="TA25" s="17"/>
      <c r="TB25" s="17"/>
      <c r="TC25" s="17"/>
      <c r="TD25" s="17"/>
      <c r="TE25" s="17"/>
      <c r="TF25" s="17"/>
      <c r="TG25" s="17"/>
      <c r="TH25" s="17"/>
      <c r="TI25" s="17"/>
      <c r="TJ25" s="17"/>
      <c r="TK25" s="17"/>
      <c r="TL25" s="17"/>
      <c r="TM25" s="17"/>
      <c r="TN25" s="17"/>
      <c r="TO25" s="17"/>
      <c r="TP25" s="17"/>
      <c r="TQ25" s="17"/>
      <c r="TR25" s="17"/>
      <c r="TS25" s="17"/>
      <c r="TT25" s="17"/>
      <c r="TU25" s="17"/>
      <c r="TV25" s="17"/>
      <c r="TW25" s="17"/>
      <c r="TX25" s="17"/>
      <c r="TY25" s="17"/>
      <c r="TZ25" s="17"/>
      <c r="UA25" s="17"/>
      <c r="UB25" s="17"/>
      <c r="UC25" s="17"/>
      <c r="UD25" s="17"/>
      <c r="UE25" s="17"/>
      <c r="UF25" s="17"/>
      <c r="UG25" s="17"/>
      <c r="UH25" s="17"/>
      <c r="UI25" s="17"/>
      <c r="UJ25" s="17"/>
      <c r="UK25" s="17"/>
      <c r="UL25" s="17"/>
      <c r="UM25" s="17"/>
      <c r="UN25" s="17"/>
      <c r="UO25" s="17"/>
      <c r="UP25" s="17"/>
      <c r="UQ25" s="17"/>
      <c r="UR25" s="17"/>
      <c r="US25" s="17"/>
      <c r="UT25" s="17"/>
      <c r="UU25" s="17"/>
      <c r="UV25" s="17"/>
      <c r="UW25" s="17"/>
      <c r="UX25" s="17"/>
      <c r="UY25" s="17"/>
      <c r="UZ25" s="17"/>
      <c r="VA25" s="17"/>
      <c r="VB25" s="17"/>
      <c r="VC25" s="17"/>
      <c r="VD25" s="17"/>
      <c r="VE25" s="17"/>
      <c r="VF25" s="17"/>
      <c r="VG25" s="17"/>
      <c r="VH25" s="17"/>
      <c r="VI25" s="17"/>
      <c r="VJ25" s="17"/>
      <c r="VK25" s="17"/>
      <c r="VL25" s="17"/>
      <c r="VM25" s="17"/>
      <c r="VN25" s="17"/>
      <c r="VO25" s="17"/>
      <c r="VP25" s="17"/>
      <c r="VQ25" s="17"/>
      <c r="VR25" s="17"/>
      <c r="VS25" s="17"/>
      <c r="VT25" s="17"/>
      <c r="VU25" s="17"/>
      <c r="VV25" s="17"/>
      <c r="VW25" s="17"/>
      <c r="VX25" s="17"/>
      <c r="VY25" s="17"/>
      <c r="VZ25" s="17"/>
      <c r="WA25" s="17"/>
      <c r="WB25" s="17"/>
      <c r="WC25" s="17"/>
      <c r="WD25" s="17"/>
      <c r="WE25" s="17"/>
      <c r="WF25" s="17"/>
      <c r="WG25" s="17"/>
      <c r="WH25" s="17"/>
      <c r="WI25" s="17"/>
      <c r="WJ25" s="17"/>
      <c r="WK25" s="17"/>
      <c r="WL25" s="17"/>
      <c r="WM25" s="17"/>
      <c r="WN25" s="17"/>
      <c r="WO25" s="17"/>
      <c r="WP25" s="17"/>
      <c r="WQ25" s="17"/>
      <c r="WR25" s="17"/>
      <c r="WS25" s="17"/>
      <c r="WT25" s="17"/>
      <c r="WU25" s="17"/>
      <c r="WV25" s="17"/>
      <c r="WW25" s="17"/>
      <c r="WX25" s="17"/>
      <c r="WY25" s="17"/>
      <c r="WZ25" s="17"/>
      <c r="XA25" s="17"/>
      <c r="XB25" s="17"/>
      <c r="XC25" s="17"/>
      <c r="XD25" s="17"/>
      <c r="XE25" s="17"/>
      <c r="XF25" s="17"/>
      <c r="XG25" s="17"/>
      <c r="XH25" s="17"/>
      <c r="XI25" s="17"/>
      <c r="XJ25" s="17"/>
      <c r="XK25" s="17"/>
      <c r="XL25" s="17"/>
      <c r="XM25" s="17"/>
      <c r="XN25" s="17"/>
      <c r="XO25" s="17"/>
      <c r="XP25" s="17"/>
      <c r="XQ25" s="17"/>
      <c r="XR25" s="17"/>
      <c r="XS25" s="17"/>
      <c r="XT25" s="17"/>
      <c r="XU25" s="17"/>
      <c r="XV25" s="17"/>
      <c r="XW25" s="17"/>
      <c r="XX25" s="17"/>
      <c r="XY25" s="17"/>
      <c r="XZ25" s="17"/>
      <c r="YA25" s="17"/>
      <c r="YB25" s="17"/>
      <c r="YC25" s="17"/>
      <c r="YD25" s="17"/>
      <c r="YE25" s="17"/>
      <c r="YF25" s="17"/>
      <c r="YG25" s="17"/>
      <c r="YH25" s="17"/>
      <c r="YI25" s="17"/>
      <c r="YJ25" s="17"/>
      <c r="YK25" s="17"/>
      <c r="YL25" s="17"/>
    </row>
    <row r="26" spans="1:662" s="137" customFormat="1" ht="22.5" customHeight="1" x14ac:dyDescent="0.25">
      <c r="A26" s="17"/>
      <c r="B26" s="17"/>
      <c r="C26" s="154" t="s">
        <v>149</v>
      </c>
      <c r="D26" s="155"/>
      <c r="E26" s="139"/>
      <c r="F26" s="168"/>
      <c r="G26" s="117"/>
      <c r="H26" s="174"/>
      <c r="I26" s="175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  <c r="IU26" s="17"/>
      <c r="IV26" s="17"/>
      <c r="IW26" s="17"/>
      <c r="IX26" s="17"/>
      <c r="IY26" s="17"/>
      <c r="IZ26" s="17"/>
      <c r="JA26" s="17"/>
      <c r="JB26" s="17"/>
      <c r="JC26" s="17"/>
      <c r="JD26" s="17"/>
      <c r="JE26" s="17"/>
      <c r="JF26" s="17"/>
      <c r="JG26" s="17"/>
      <c r="JH26" s="17"/>
      <c r="JI26" s="17"/>
      <c r="JJ26" s="17"/>
      <c r="JK26" s="17"/>
      <c r="JL26" s="17"/>
      <c r="JM26" s="17"/>
      <c r="JN26" s="17"/>
      <c r="JO26" s="17"/>
      <c r="JP26" s="17"/>
      <c r="JQ26" s="17"/>
      <c r="JR26" s="17"/>
      <c r="JS26" s="17"/>
      <c r="JT26" s="17"/>
      <c r="JU26" s="17"/>
      <c r="JV26" s="17"/>
      <c r="JW26" s="17"/>
      <c r="JX26" s="17"/>
      <c r="JY26" s="17"/>
      <c r="JZ26" s="17"/>
      <c r="KA26" s="17"/>
      <c r="KB26" s="17"/>
      <c r="KC26" s="17"/>
      <c r="KD26" s="17"/>
      <c r="KE26" s="17"/>
      <c r="KF26" s="17"/>
      <c r="KG26" s="17"/>
      <c r="KH26" s="17"/>
      <c r="KI26" s="17"/>
      <c r="KJ26" s="17"/>
      <c r="KK26" s="17"/>
      <c r="KL26" s="17"/>
      <c r="KM26" s="17"/>
      <c r="KN26" s="17"/>
      <c r="KO26" s="17"/>
      <c r="KP26" s="17"/>
      <c r="KQ26" s="17"/>
      <c r="KR26" s="17"/>
      <c r="KS26" s="17"/>
      <c r="KT26" s="17"/>
      <c r="KU26" s="17"/>
      <c r="KV26" s="17"/>
      <c r="KW26" s="17"/>
      <c r="KX26" s="17"/>
      <c r="KY26" s="17"/>
      <c r="KZ26" s="17"/>
      <c r="LA26" s="17"/>
      <c r="LB26" s="17"/>
      <c r="LC26" s="17"/>
      <c r="LD26" s="17"/>
      <c r="LE26" s="17"/>
      <c r="LF26" s="17"/>
      <c r="LG26" s="17"/>
      <c r="LH26" s="17"/>
      <c r="LI26" s="17"/>
      <c r="LJ26" s="17"/>
      <c r="LK26" s="17"/>
      <c r="LL26" s="17"/>
      <c r="LM26" s="17"/>
      <c r="LN26" s="17"/>
      <c r="LO26" s="17"/>
      <c r="LP26" s="17"/>
      <c r="LQ26" s="17"/>
      <c r="LR26" s="17"/>
      <c r="LS26" s="17"/>
      <c r="LT26" s="17"/>
      <c r="LU26" s="17"/>
      <c r="LV26" s="17"/>
      <c r="LW26" s="17"/>
      <c r="LX26" s="17"/>
      <c r="LY26" s="17"/>
      <c r="LZ26" s="17"/>
      <c r="MA26" s="17"/>
      <c r="MB26" s="17"/>
      <c r="MC26" s="17"/>
      <c r="MD26" s="17"/>
      <c r="ME26" s="17"/>
      <c r="MF26" s="17"/>
      <c r="MG26" s="17"/>
      <c r="MH26" s="17"/>
      <c r="MI26" s="17"/>
      <c r="MJ26" s="17"/>
      <c r="MK26" s="17"/>
      <c r="ML26" s="17"/>
      <c r="MM26" s="17"/>
      <c r="MN26" s="17"/>
      <c r="MO26" s="17"/>
      <c r="MP26" s="17"/>
      <c r="MQ26" s="17"/>
      <c r="MR26" s="17"/>
      <c r="MS26" s="17"/>
      <c r="MT26" s="17"/>
      <c r="MU26" s="17"/>
      <c r="MV26" s="17"/>
      <c r="MW26" s="17"/>
      <c r="MX26" s="17"/>
      <c r="MY26" s="17"/>
      <c r="MZ26" s="17"/>
      <c r="NA26" s="17"/>
      <c r="NB26" s="17"/>
      <c r="NC26" s="17"/>
      <c r="ND26" s="17"/>
      <c r="NE26" s="17"/>
      <c r="NF26" s="17"/>
      <c r="NG26" s="17"/>
      <c r="NH26" s="17"/>
      <c r="NI26" s="17"/>
      <c r="NJ26" s="17"/>
      <c r="NK26" s="17"/>
      <c r="NL26" s="17"/>
      <c r="NM26" s="17"/>
      <c r="NN26" s="17"/>
      <c r="NO26" s="17"/>
      <c r="NP26" s="17"/>
      <c r="NQ26" s="17"/>
      <c r="NR26" s="17"/>
      <c r="NS26" s="17"/>
      <c r="NT26" s="17"/>
      <c r="NU26" s="17"/>
      <c r="NV26" s="17"/>
      <c r="NW26" s="17"/>
      <c r="NX26" s="17"/>
      <c r="NY26" s="17"/>
      <c r="NZ26" s="17"/>
      <c r="OA26" s="17"/>
      <c r="OB26" s="17"/>
      <c r="OC26" s="17"/>
      <c r="OD26" s="17"/>
      <c r="OE26" s="17"/>
      <c r="OF26" s="17"/>
      <c r="OG26" s="17"/>
      <c r="OH26" s="17"/>
      <c r="OI26" s="17"/>
      <c r="OJ26" s="17"/>
      <c r="OK26" s="17"/>
      <c r="OL26" s="17"/>
      <c r="OM26" s="17"/>
      <c r="ON26" s="17"/>
      <c r="OO26" s="17"/>
      <c r="OP26" s="17"/>
      <c r="OQ26" s="17"/>
      <c r="OR26" s="17"/>
      <c r="OS26" s="17"/>
      <c r="OT26" s="17"/>
      <c r="OU26" s="17"/>
      <c r="OV26" s="17"/>
      <c r="OW26" s="17"/>
      <c r="OX26" s="17"/>
      <c r="OY26" s="17"/>
      <c r="OZ26" s="17"/>
      <c r="PA26" s="17"/>
      <c r="PB26" s="17"/>
      <c r="PC26" s="17"/>
      <c r="PD26" s="17"/>
      <c r="PE26" s="17"/>
      <c r="PF26" s="17"/>
      <c r="PG26" s="17"/>
      <c r="PH26" s="17"/>
      <c r="PI26" s="17"/>
      <c r="PJ26" s="17"/>
      <c r="PK26" s="17"/>
      <c r="PL26" s="17"/>
      <c r="PM26" s="17"/>
      <c r="PN26" s="17"/>
      <c r="PO26" s="17"/>
      <c r="PP26" s="17"/>
      <c r="PQ26" s="17"/>
      <c r="PR26" s="17"/>
      <c r="PS26" s="17"/>
      <c r="PT26" s="17"/>
      <c r="PU26" s="17"/>
      <c r="PV26" s="17"/>
      <c r="PW26" s="17"/>
      <c r="PX26" s="17"/>
      <c r="PY26" s="17"/>
      <c r="PZ26" s="17"/>
      <c r="QA26" s="17"/>
      <c r="QB26" s="17"/>
      <c r="QC26" s="17"/>
      <c r="QD26" s="17"/>
      <c r="QE26" s="17"/>
      <c r="QF26" s="17"/>
      <c r="QG26" s="17"/>
      <c r="QH26" s="17"/>
      <c r="QI26" s="17"/>
      <c r="QJ26" s="17"/>
      <c r="QK26" s="17"/>
      <c r="QL26" s="17"/>
      <c r="QM26" s="17"/>
      <c r="QN26" s="17"/>
      <c r="QO26" s="17"/>
      <c r="QP26" s="17"/>
      <c r="QQ26" s="17"/>
      <c r="QR26" s="17"/>
      <c r="QS26" s="17"/>
      <c r="QT26" s="17"/>
      <c r="QU26" s="17"/>
      <c r="QV26" s="17"/>
      <c r="QW26" s="17"/>
      <c r="QX26" s="17"/>
      <c r="QY26" s="17"/>
      <c r="QZ26" s="17"/>
      <c r="RA26" s="17"/>
      <c r="RB26" s="17"/>
      <c r="RC26" s="17"/>
      <c r="RD26" s="17"/>
      <c r="RE26" s="17"/>
      <c r="RF26" s="17"/>
      <c r="RG26" s="17"/>
      <c r="RH26" s="17"/>
      <c r="RI26" s="17"/>
      <c r="RJ26" s="17"/>
      <c r="RK26" s="17"/>
      <c r="RL26" s="17"/>
      <c r="RM26" s="17"/>
      <c r="RN26" s="17"/>
      <c r="RO26" s="17"/>
      <c r="RP26" s="17"/>
      <c r="RQ26" s="17"/>
      <c r="RR26" s="17"/>
      <c r="RS26" s="17"/>
      <c r="RT26" s="17"/>
      <c r="RU26" s="17"/>
      <c r="RV26" s="17"/>
      <c r="RW26" s="17"/>
      <c r="RX26" s="17"/>
      <c r="RY26" s="17"/>
      <c r="RZ26" s="17"/>
      <c r="SA26" s="17"/>
      <c r="SB26" s="17"/>
      <c r="SC26" s="17"/>
      <c r="SD26" s="17"/>
      <c r="SE26" s="17"/>
      <c r="SF26" s="17"/>
      <c r="SG26" s="17"/>
      <c r="SH26" s="17"/>
      <c r="SI26" s="17"/>
      <c r="SJ26" s="17"/>
      <c r="SK26" s="17"/>
      <c r="SL26" s="17"/>
      <c r="SM26" s="17"/>
      <c r="SN26" s="17"/>
      <c r="SO26" s="17"/>
      <c r="SP26" s="17"/>
      <c r="SQ26" s="17"/>
      <c r="SR26" s="17"/>
      <c r="SS26" s="17"/>
      <c r="ST26" s="17"/>
      <c r="SU26" s="17"/>
      <c r="SV26" s="17"/>
      <c r="SW26" s="17"/>
      <c r="SX26" s="17"/>
      <c r="SY26" s="17"/>
      <c r="SZ26" s="17"/>
      <c r="TA26" s="17"/>
      <c r="TB26" s="17"/>
      <c r="TC26" s="17"/>
      <c r="TD26" s="17"/>
      <c r="TE26" s="17"/>
      <c r="TF26" s="17"/>
      <c r="TG26" s="17"/>
      <c r="TH26" s="17"/>
      <c r="TI26" s="17"/>
      <c r="TJ26" s="17"/>
      <c r="TK26" s="17"/>
      <c r="TL26" s="17"/>
      <c r="TM26" s="17"/>
      <c r="TN26" s="17"/>
      <c r="TO26" s="17"/>
      <c r="TP26" s="17"/>
      <c r="TQ26" s="17"/>
      <c r="TR26" s="17"/>
      <c r="TS26" s="17"/>
      <c r="TT26" s="17"/>
      <c r="TU26" s="17"/>
      <c r="TV26" s="17"/>
      <c r="TW26" s="17"/>
      <c r="TX26" s="17"/>
      <c r="TY26" s="17"/>
      <c r="TZ26" s="17"/>
      <c r="UA26" s="17"/>
      <c r="UB26" s="17"/>
      <c r="UC26" s="17"/>
      <c r="UD26" s="17"/>
      <c r="UE26" s="17"/>
      <c r="UF26" s="17"/>
      <c r="UG26" s="17"/>
      <c r="UH26" s="17"/>
      <c r="UI26" s="17"/>
      <c r="UJ26" s="17"/>
      <c r="UK26" s="17"/>
      <c r="UL26" s="17"/>
      <c r="UM26" s="17"/>
      <c r="UN26" s="17"/>
      <c r="UO26" s="17"/>
      <c r="UP26" s="17"/>
      <c r="UQ26" s="17"/>
      <c r="UR26" s="17"/>
      <c r="US26" s="17"/>
      <c r="UT26" s="17"/>
      <c r="UU26" s="17"/>
      <c r="UV26" s="17"/>
      <c r="UW26" s="17"/>
      <c r="UX26" s="17"/>
      <c r="UY26" s="17"/>
      <c r="UZ26" s="17"/>
      <c r="VA26" s="17"/>
      <c r="VB26" s="17"/>
      <c r="VC26" s="17"/>
      <c r="VD26" s="17"/>
      <c r="VE26" s="17"/>
      <c r="VF26" s="17"/>
      <c r="VG26" s="17"/>
      <c r="VH26" s="17"/>
      <c r="VI26" s="17"/>
      <c r="VJ26" s="17"/>
      <c r="VK26" s="17"/>
      <c r="VL26" s="17"/>
      <c r="VM26" s="17"/>
      <c r="VN26" s="17"/>
      <c r="VO26" s="17"/>
      <c r="VP26" s="17"/>
      <c r="VQ26" s="17"/>
      <c r="VR26" s="17"/>
      <c r="VS26" s="17"/>
      <c r="VT26" s="17"/>
      <c r="VU26" s="17"/>
      <c r="VV26" s="17"/>
      <c r="VW26" s="17"/>
      <c r="VX26" s="17"/>
      <c r="VY26" s="17"/>
      <c r="VZ26" s="17"/>
      <c r="WA26" s="17"/>
      <c r="WB26" s="17"/>
      <c r="WC26" s="17"/>
      <c r="WD26" s="17"/>
      <c r="WE26" s="17"/>
      <c r="WF26" s="17"/>
      <c r="WG26" s="17"/>
      <c r="WH26" s="17"/>
      <c r="WI26" s="17"/>
      <c r="WJ26" s="17"/>
      <c r="WK26" s="17"/>
      <c r="WL26" s="17"/>
      <c r="WM26" s="17"/>
      <c r="WN26" s="17"/>
      <c r="WO26" s="17"/>
      <c r="WP26" s="17"/>
      <c r="WQ26" s="17"/>
      <c r="WR26" s="17"/>
      <c r="WS26" s="17"/>
      <c r="WT26" s="17"/>
      <c r="WU26" s="17"/>
      <c r="WV26" s="17"/>
      <c r="WW26" s="17"/>
      <c r="WX26" s="17"/>
      <c r="WY26" s="17"/>
      <c r="WZ26" s="17"/>
      <c r="XA26" s="17"/>
      <c r="XB26" s="17"/>
      <c r="XC26" s="17"/>
      <c r="XD26" s="17"/>
      <c r="XE26" s="17"/>
      <c r="XF26" s="17"/>
      <c r="XG26" s="17"/>
      <c r="XH26" s="17"/>
      <c r="XI26" s="17"/>
      <c r="XJ26" s="17"/>
      <c r="XK26" s="17"/>
      <c r="XL26" s="17"/>
      <c r="XM26" s="17"/>
      <c r="XN26" s="17"/>
      <c r="XO26" s="17"/>
      <c r="XP26" s="17"/>
      <c r="XQ26" s="17"/>
      <c r="XR26" s="17"/>
      <c r="XS26" s="17"/>
      <c r="XT26" s="17"/>
      <c r="XU26" s="17"/>
      <c r="XV26" s="17"/>
      <c r="XW26" s="17"/>
      <c r="XX26" s="17"/>
      <c r="XY26" s="17"/>
      <c r="XZ26" s="17"/>
      <c r="YA26" s="17"/>
      <c r="YB26" s="17"/>
      <c r="YC26" s="17"/>
      <c r="YD26" s="17"/>
      <c r="YE26" s="17"/>
      <c r="YF26" s="17"/>
      <c r="YG26" s="17"/>
      <c r="YH26" s="17"/>
      <c r="YI26" s="17"/>
      <c r="YJ26" s="17"/>
      <c r="YK26" s="17"/>
      <c r="YL26" s="17"/>
    </row>
    <row r="27" spans="1:662" s="137" customFormat="1" ht="22.5" customHeight="1" x14ac:dyDescent="0.25">
      <c r="A27" s="17"/>
      <c r="B27" s="17"/>
      <c r="C27" s="154" t="s">
        <v>327</v>
      </c>
      <c r="D27" s="155"/>
      <c r="E27" s="139"/>
      <c r="F27" s="168"/>
      <c r="G27" s="117"/>
      <c r="H27" s="174"/>
      <c r="I27" s="175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  <c r="IU27" s="17"/>
      <c r="IV27" s="17"/>
      <c r="IW27" s="17"/>
      <c r="IX27" s="17"/>
      <c r="IY27" s="17"/>
      <c r="IZ27" s="17"/>
      <c r="JA27" s="17"/>
      <c r="JB27" s="17"/>
      <c r="JC27" s="17"/>
      <c r="JD27" s="17"/>
      <c r="JE27" s="17"/>
      <c r="JF27" s="17"/>
      <c r="JG27" s="17"/>
      <c r="JH27" s="17"/>
      <c r="JI27" s="17"/>
      <c r="JJ27" s="17"/>
      <c r="JK27" s="17"/>
      <c r="JL27" s="17"/>
      <c r="JM27" s="17"/>
      <c r="JN27" s="17"/>
      <c r="JO27" s="17"/>
      <c r="JP27" s="17"/>
      <c r="JQ27" s="17"/>
      <c r="JR27" s="17"/>
      <c r="JS27" s="17"/>
      <c r="JT27" s="17"/>
      <c r="JU27" s="17"/>
      <c r="JV27" s="17"/>
      <c r="JW27" s="17"/>
      <c r="JX27" s="17"/>
      <c r="JY27" s="17"/>
      <c r="JZ27" s="17"/>
      <c r="KA27" s="17"/>
      <c r="KB27" s="17"/>
      <c r="KC27" s="17"/>
      <c r="KD27" s="17"/>
      <c r="KE27" s="17"/>
      <c r="KF27" s="17"/>
      <c r="KG27" s="17"/>
      <c r="KH27" s="17"/>
      <c r="KI27" s="17"/>
      <c r="KJ27" s="17"/>
      <c r="KK27" s="17"/>
      <c r="KL27" s="17"/>
      <c r="KM27" s="17"/>
      <c r="KN27" s="17"/>
      <c r="KO27" s="17"/>
      <c r="KP27" s="17"/>
      <c r="KQ27" s="17"/>
      <c r="KR27" s="17"/>
      <c r="KS27" s="17"/>
      <c r="KT27" s="17"/>
      <c r="KU27" s="17"/>
      <c r="KV27" s="17"/>
      <c r="KW27" s="17"/>
      <c r="KX27" s="17"/>
      <c r="KY27" s="17"/>
      <c r="KZ27" s="17"/>
      <c r="LA27" s="17"/>
      <c r="LB27" s="17"/>
      <c r="LC27" s="17"/>
      <c r="LD27" s="17"/>
      <c r="LE27" s="17"/>
      <c r="LF27" s="17"/>
      <c r="LG27" s="17"/>
      <c r="LH27" s="17"/>
      <c r="LI27" s="17"/>
      <c r="LJ27" s="17"/>
      <c r="LK27" s="17"/>
      <c r="LL27" s="17"/>
      <c r="LM27" s="17"/>
      <c r="LN27" s="17"/>
      <c r="LO27" s="17"/>
      <c r="LP27" s="17"/>
      <c r="LQ27" s="17"/>
      <c r="LR27" s="17"/>
      <c r="LS27" s="17"/>
      <c r="LT27" s="17"/>
      <c r="LU27" s="17"/>
      <c r="LV27" s="17"/>
      <c r="LW27" s="17"/>
      <c r="LX27" s="17"/>
      <c r="LY27" s="17"/>
      <c r="LZ27" s="17"/>
      <c r="MA27" s="17"/>
      <c r="MB27" s="17"/>
      <c r="MC27" s="17"/>
      <c r="MD27" s="17"/>
      <c r="ME27" s="17"/>
      <c r="MF27" s="17"/>
      <c r="MG27" s="17"/>
      <c r="MH27" s="17"/>
      <c r="MI27" s="17"/>
      <c r="MJ27" s="17"/>
      <c r="MK27" s="17"/>
      <c r="ML27" s="17"/>
      <c r="MM27" s="17"/>
      <c r="MN27" s="17"/>
      <c r="MO27" s="17"/>
      <c r="MP27" s="17"/>
      <c r="MQ27" s="17"/>
      <c r="MR27" s="17"/>
      <c r="MS27" s="17"/>
      <c r="MT27" s="17"/>
      <c r="MU27" s="17"/>
      <c r="MV27" s="17"/>
      <c r="MW27" s="17"/>
      <c r="MX27" s="17"/>
      <c r="MY27" s="17"/>
      <c r="MZ27" s="17"/>
      <c r="NA27" s="17"/>
      <c r="NB27" s="17"/>
      <c r="NC27" s="17"/>
      <c r="ND27" s="17"/>
      <c r="NE27" s="17"/>
      <c r="NF27" s="17"/>
      <c r="NG27" s="17"/>
      <c r="NH27" s="17"/>
      <c r="NI27" s="17"/>
      <c r="NJ27" s="17"/>
      <c r="NK27" s="17"/>
      <c r="NL27" s="17"/>
      <c r="NM27" s="17"/>
      <c r="NN27" s="17"/>
      <c r="NO27" s="17"/>
      <c r="NP27" s="17"/>
      <c r="NQ27" s="17"/>
      <c r="NR27" s="17"/>
      <c r="NS27" s="17"/>
      <c r="NT27" s="17"/>
      <c r="NU27" s="17"/>
      <c r="NV27" s="17"/>
      <c r="NW27" s="17"/>
      <c r="NX27" s="17"/>
      <c r="NY27" s="17"/>
      <c r="NZ27" s="17"/>
      <c r="OA27" s="17"/>
      <c r="OB27" s="17"/>
      <c r="OC27" s="17"/>
      <c r="OD27" s="17"/>
      <c r="OE27" s="17"/>
      <c r="OF27" s="17"/>
      <c r="OG27" s="17"/>
      <c r="OH27" s="17"/>
      <c r="OI27" s="17"/>
      <c r="OJ27" s="17"/>
      <c r="OK27" s="17"/>
      <c r="OL27" s="17"/>
      <c r="OM27" s="17"/>
      <c r="ON27" s="17"/>
      <c r="OO27" s="17"/>
      <c r="OP27" s="17"/>
      <c r="OQ27" s="17"/>
      <c r="OR27" s="17"/>
      <c r="OS27" s="17"/>
      <c r="OT27" s="17"/>
      <c r="OU27" s="17"/>
      <c r="OV27" s="17"/>
      <c r="OW27" s="17"/>
      <c r="OX27" s="17"/>
      <c r="OY27" s="17"/>
      <c r="OZ27" s="17"/>
      <c r="PA27" s="17"/>
      <c r="PB27" s="17"/>
      <c r="PC27" s="17"/>
      <c r="PD27" s="17"/>
      <c r="PE27" s="17"/>
      <c r="PF27" s="17"/>
      <c r="PG27" s="17"/>
      <c r="PH27" s="17"/>
      <c r="PI27" s="17"/>
      <c r="PJ27" s="17"/>
      <c r="PK27" s="17"/>
      <c r="PL27" s="17"/>
      <c r="PM27" s="17"/>
      <c r="PN27" s="17"/>
      <c r="PO27" s="17"/>
      <c r="PP27" s="17"/>
      <c r="PQ27" s="17"/>
      <c r="PR27" s="17"/>
      <c r="PS27" s="17"/>
      <c r="PT27" s="17"/>
      <c r="PU27" s="17"/>
      <c r="PV27" s="17"/>
      <c r="PW27" s="17"/>
      <c r="PX27" s="17"/>
      <c r="PY27" s="17"/>
      <c r="PZ27" s="17"/>
      <c r="QA27" s="17"/>
      <c r="QB27" s="17"/>
      <c r="QC27" s="17"/>
      <c r="QD27" s="17"/>
      <c r="QE27" s="17"/>
      <c r="QF27" s="17"/>
      <c r="QG27" s="17"/>
      <c r="QH27" s="17"/>
      <c r="QI27" s="17"/>
      <c r="QJ27" s="17"/>
      <c r="QK27" s="17"/>
      <c r="QL27" s="17"/>
      <c r="QM27" s="17"/>
      <c r="QN27" s="17"/>
      <c r="QO27" s="17"/>
      <c r="QP27" s="17"/>
      <c r="QQ27" s="17"/>
      <c r="QR27" s="17"/>
      <c r="QS27" s="17"/>
      <c r="QT27" s="17"/>
      <c r="QU27" s="17"/>
      <c r="QV27" s="17"/>
      <c r="QW27" s="17"/>
      <c r="QX27" s="17"/>
      <c r="QY27" s="17"/>
      <c r="QZ27" s="17"/>
      <c r="RA27" s="17"/>
      <c r="RB27" s="17"/>
      <c r="RC27" s="17"/>
      <c r="RD27" s="17"/>
      <c r="RE27" s="17"/>
      <c r="RF27" s="17"/>
      <c r="RG27" s="17"/>
      <c r="RH27" s="17"/>
      <c r="RI27" s="17"/>
      <c r="RJ27" s="17"/>
      <c r="RK27" s="17"/>
      <c r="RL27" s="17"/>
      <c r="RM27" s="17"/>
      <c r="RN27" s="17"/>
      <c r="RO27" s="17"/>
      <c r="RP27" s="17"/>
      <c r="RQ27" s="17"/>
      <c r="RR27" s="17"/>
      <c r="RS27" s="17"/>
      <c r="RT27" s="17"/>
      <c r="RU27" s="17"/>
      <c r="RV27" s="17"/>
      <c r="RW27" s="17"/>
      <c r="RX27" s="17"/>
      <c r="RY27" s="17"/>
      <c r="RZ27" s="17"/>
      <c r="SA27" s="17"/>
      <c r="SB27" s="17"/>
      <c r="SC27" s="17"/>
      <c r="SD27" s="17"/>
      <c r="SE27" s="17"/>
      <c r="SF27" s="17"/>
      <c r="SG27" s="17"/>
      <c r="SH27" s="17"/>
      <c r="SI27" s="17"/>
      <c r="SJ27" s="17"/>
      <c r="SK27" s="17"/>
      <c r="SL27" s="17"/>
      <c r="SM27" s="17"/>
      <c r="SN27" s="17"/>
      <c r="SO27" s="17"/>
      <c r="SP27" s="17"/>
      <c r="SQ27" s="17"/>
      <c r="SR27" s="17"/>
      <c r="SS27" s="17"/>
      <c r="ST27" s="17"/>
      <c r="SU27" s="17"/>
      <c r="SV27" s="17"/>
      <c r="SW27" s="17"/>
      <c r="SX27" s="17"/>
      <c r="SY27" s="17"/>
      <c r="SZ27" s="17"/>
      <c r="TA27" s="17"/>
      <c r="TB27" s="17"/>
      <c r="TC27" s="17"/>
      <c r="TD27" s="17"/>
      <c r="TE27" s="17"/>
      <c r="TF27" s="17"/>
      <c r="TG27" s="17"/>
      <c r="TH27" s="17"/>
      <c r="TI27" s="17"/>
      <c r="TJ27" s="17"/>
      <c r="TK27" s="17"/>
      <c r="TL27" s="17"/>
      <c r="TM27" s="17"/>
      <c r="TN27" s="17"/>
      <c r="TO27" s="17"/>
      <c r="TP27" s="17"/>
      <c r="TQ27" s="17"/>
      <c r="TR27" s="17"/>
      <c r="TS27" s="17"/>
      <c r="TT27" s="17"/>
      <c r="TU27" s="17"/>
      <c r="TV27" s="17"/>
      <c r="TW27" s="17"/>
      <c r="TX27" s="17"/>
      <c r="TY27" s="17"/>
      <c r="TZ27" s="17"/>
      <c r="UA27" s="17"/>
      <c r="UB27" s="17"/>
      <c r="UC27" s="17"/>
      <c r="UD27" s="17"/>
      <c r="UE27" s="17"/>
      <c r="UF27" s="17"/>
      <c r="UG27" s="17"/>
      <c r="UH27" s="17"/>
      <c r="UI27" s="17"/>
      <c r="UJ27" s="17"/>
      <c r="UK27" s="17"/>
      <c r="UL27" s="17"/>
      <c r="UM27" s="17"/>
      <c r="UN27" s="17"/>
      <c r="UO27" s="17"/>
      <c r="UP27" s="17"/>
      <c r="UQ27" s="17"/>
      <c r="UR27" s="17"/>
      <c r="US27" s="17"/>
      <c r="UT27" s="17"/>
      <c r="UU27" s="17"/>
      <c r="UV27" s="17"/>
      <c r="UW27" s="17"/>
      <c r="UX27" s="17"/>
      <c r="UY27" s="17"/>
      <c r="UZ27" s="17"/>
      <c r="VA27" s="17"/>
      <c r="VB27" s="17"/>
      <c r="VC27" s="17"/>
      <c r="VD27" s="17"/>
      <c r="VE27" s="17"/>
      <c r="VF27" s="17"/>
      <c r="VG27" s="17"/>
      <c r="VH27" s="17"/>
      <c r="VI27" s="17"/>
      <c r="VJ27" s="17"/>
      <c r="VK27" s="17"/>
      <c r="VL27" s="17"/>
      <c r="VM27" s="17"/>
      <c r="VN27" s="17"/>
      <c r="VO27" s="17"/>
      <c r="VP27" s="17"/>
      <c r="VQ27" s="17"/>
      <c r="VR27" s="17"/>
      <c r="VS27" s="17"/>
      <c r="VT27" s="17"/>
      <c r="VU27" s="17"/>
      <c r="VV27" s="17"/>
      <c r="VW27" s="17"/>
      <c r="VX27" s="17"/>
      <c r="VY27" s="17"/>
      <c r="VZ27" s="17"/>
      <c r="WA27" s="17"/>
      <c r="WB27" s="17"/>
      <c r="WC27" s="17"/>
      <c r="WD27" s="17"/>
      <c r="WE27" s="17"/>
      <c r="WF27" s="17"/>
      <c r="WG27" s="17"/>
      <c r="WH27" s="17"/>
      <c r="WI27" s="17"/>
      <c r="WJ27" s="17"/>
      <c r="WK27" s="17"/>
      <c r="WL27" s="17"/>
      <c r="WM27" s="17"/>
      <c r="WN27" s="17"/>
      <c r="WO27" s="17"/>
      <c r="WP27" s="17"/>
      <c r="WQ27" s="17"/>
      <c r="WR27" s="17"/>
      <c r="WS27" s="17"/>
      <c r="WT27" s="17"/>
      <c r="WU27" s="17"/>
      <c r="WV27" s="17"/>
      <c r="WW27" s="17"/>
      <c r="WX27" s="17"/>
      <c r="WY27" s="17"/>
      <c r="WZ27" s="17"/>
      <c r="XA27" s="17"/>
      <c r="XB27" s="17"/>
      <c r="XC27" s="17"/>
      <c r="XD27" s="17"/>
      <c r="XE27" s="17"/>
      <c r="XF27" s="17"/>
      <c r="XG27" s="17"/>
      <c r="XH27" s="17"/>
      <c r="XI27" s="17"/>
      <c r="XJ27" s="17"/>
      <c r="XK27" s="17"/>
      <c r="XL27" s="17"/>
      <c r="XM27" s="17"/>
      <c r="XN27" s="17"/>
      <c r="XO27" s="17"/>
      <c r="XP27" s="17"/>
      <c r="XQ27" s="17"/>
      <c r="XR27" s="17"/>
      <c r="XS27" s="17"/>
      <c r="XT27" s="17"/>
      <c r="XU27" s="17"/>
      <c r="XV27" s="17"/>
      <c r="XW27" s="17"/>
      <c r="XX27" s="17"/>
      <c r="XY27" s="17"/>
      <c r="XZ27" s="17"/>
      <c r="YA27" s="17"/>
      <c r="YB27" s="17"/>
      <c r="YC27" s="17"/>
      <c r="YD27" s="17"/>
      <c r="YE27" s="17"/>
      <c r="YF27" s="17"/>
      <c r="YG27" s="17"/>
      <c r="YH27" s="17"/>
      <c r="YI27" s="17"/>
      <c r="YJ27" s="17"/>
      <c r="YK27" s="17"/>
      <c r="YL27" s="17"/>
    </row>
    <row r="28" spans="1:662" s="137" customFormat="1" ht="22.5" customHeight="1" x14ac:dyDescent="0.25">
      <c r="A28" s="17"/>
      <c r="B28" s="17"/>
      <c r="C28" s="154" t="s">
        <v>328</v>
      </c>
      <c r="D28" s="155"/>
      <c r="E28" s="139"/>
      <c r="F28" s="168"/>
      <c r="G28" s="117"/>
      <c r="H28" s="174"/>
      <c r="I28" s="175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  <c r="IU28" s="17"/>
      <c r="IV28" s="17"/>
      <c r="IW28" s="17"/>
      <c r="IX28" s="17"/>
      <c r="IY28" s="17"/>
      <c r="IZ28" s="17"/>
      <c r="JA28" s="17"/>
      <c r="JB28" s="17"/>
      <c r="JC28" s="17"/>
      <c r="JD28" s="17"/>
      <c r="JE28" s="17"/>
      <c r="JF28" s="17"/>
      <c r="JG28" s="17"/>
      <c r="JH28" s="17"/>
      <c r="JI28" s="17"/>
      <c r="JJ28" s="17"/>
      <c r="JK28" s="17"/>
      <c r="JL28" s="17"/>
      <c r="JM28" s="17"/>
      <c r="JN28" s="17"/>
      <c r="JO28" s="17"/>
      <c r="JP28" s="17"/>
      <c r="JQ28" s="17"/>
      <c r="JR28" s="17"/>
      <c r="JS28" s="17"/>
      <c r="JT28" s="17"/>
      <c r="JU28" s="17"/>
      <c r="JV28" s="17"/>
      <c r="JW28" s="17"/>
      <c r="JX28" s="17"/>
      <c r="JY28" s="17"/>
      <c r="JZ28" s="17"/>
      <c r="KA28" s="17"/>
      <c r="KB28" s="17"/>
      <c r="KC28" s="17"/>
      <c r="KD28" s="17"/>
      <c r="KE28" s="17"/>
      <c r="KF28" s="17"/>
      <c r="KG28" s="17"/>
      <c r="KH28" s="17"/>
      <c r="KI28" s="17"/>
      <c r="KJ28" s="17"/>
      <c r="KK28" s="17"/>
      <c r="KL28" s="17"/>
      <c r="KM28" s="17"/>
      <c r="KN28" s="17"/>
      <c r="KO28" s="17"/>
      <c r="KP28" s="17"/>
      <c r="KQ28" s="17"/>
      <c r="KR28" s="17"/>
      <c r="KS28" s="17"/>
      <c r="KT28" s="17"/>
      <c r="KU28" s="17"/>
      <c r="KV28" s="17"/>
      <c r="KW28" s="17"/>
      <c r="KX28" s="17"/>
      <c r="KY28" s="17"/>
      <c r="KZ28" s="17"/>
      <c r="LA28" s="17"/>
      <c r="LB28" s="17"/>
      <c r="LC28" s="17"/>
      <c r="LD28" s="17"/>
      <c r="LE28" s="17"/>
      <c r="LF28" s="17"/>
      <c r="LG28" s="17"/>
      <c r="LH28" s="17"/>
      <c r="LI28" s="17"/>
      <c r="LJ28" s="17"/>
      <c r="LK28" s="17"/>
      <c r="LL28" s="17"/>
      <c r="LM28" s="17"/>
      <c r="LN28" s="17"/>
      <c r="LO28" s="17"/>
      <c r="LP28" s="17"/>
      <c r="LQ28" s="17"/>
      <c r="LR28" s="17"/>
      <c r="LS28" s="17"/>
      <c r="LT28" s="17"/>
      <c r="LU28" s="17"/>
      <c r="LV28" s="17"/>
      <c r="LW28" s="17"/>
      <c r="LX28" s="17"/>
      <c r="LY28" s="17"/>
      <c r="LZ28" s="17"/>
      <c r="MA28" s="17"/>
      <c r="MB28" s="17"/>
      <c r="MC28" s="17"/>
      <c r="MD28" s="17"/>
      <c r="ME28" s="17"/>
      <c r="MF28" s="17"/>
      <c r="MG28" s="17"/>
      <c r="MH28" s="17"/>
      <c r="MI28" s="17"/>
      <c r="MJ28" s="17"/>
      <c r="MK28" s="17"/>
      <c r="ML28" s="17"/>
      <c r="MM28" s="17"/>
      <c r="MN28" s="17"/>
      <c r="MO28" s="17"/>
      <c r="MP28" s="17"/>
      <c r="MQ28" s="17"/>
      <c r="MR28" s="17"/>
      <c r="MS28" s="17"/>
      <c r="MT28" s="17"/>
      <c r="MU28" s="17"/>
      <c r="MV28" s="17"/>
      <c r="MW28" s="17"/>
      <c r="MX28" s="17"/>
      <c r="MY28" s="17"/>
      <c r="MZ28" s="17"/>
      <c r="NA28" s="17"/>
      <c r="NB28" s="17"/>
      <c r="NC28" s="17"/>
      <c r="ND28" s="17"/>
      <c r="NE28" s="17"/>
      <c r="NF28" s="17"/>
      <c r="NG28" s="17"/>
      <c r="NH28" s="17"/>
      <c r="NI28" s="17"/>
      <c r="NJ28" s="17"/>
      <c r="NK28" s="17"/>
      <c r="NL28" s="17"/>
      <c r="NM28" s="17"/>
      <c r="NN28" s="17"/>
      <c r="NO28" s="17"/>
      <c r="NP28" s="17"/>
      <c r="NQ28" s="17"/>
      <c r="NR28" s="17"/>
      <c r="NS28" s="17"/>
      <c r="NT28" s="17"/>
      <c r="NU28" s="17"/>
      <c r="NV28" s="17"/>
      <c r="NW28" s="17"/>
      <c r="NX28" s="17"/>
      <c r="NY28" s="17"/>
      <c r="NZ28" s="17"/>
      <c r="OA28" s="17"/>
      <c r="OB28" s="17"/>
      <c r="OC28" s="17"/>
      <c r="OD28" s="17"/>
      <c r="OE28" s="17"/>
      <c r="OF28" s="17"/>
      <c r="OG28" s="17"/>
      <c r="OH28" s="17"/>
      <c r="OI28" s="17"/>
      <c r="OJ28" s="17"/>
      <c r="OK28" s="17"/>
      <c r="OL28" s="17"/>
      <c r="OM28" s="17"/>
      <c r="ON28" s="17"/>
      <c r="OO28" s="17"/>
      <c r="OP28" s="17"/>
      <c r="OQ28" s="17"/>
      <c r="OR28" s="17"/>
      <c r="OS28" s="17"/>
      <c r="OT28" s="17"/>
      <c r="OU28" s="17"/>
      <c r="OV28" s="17"/>
      <c r="OW28" s="17"/>
      <c r="OX28" s="17"/>
      <c r="OY28" s="17"/>
      <c r="OZ28" s="17"/>
      <c r="PA28" s="17"/>
      <c r="PB28" s="17"/>
      <c r="PC28" s="17"/>
      <c r="PD28" s="17"/>
      <c r="PE28" s="17"/>
      <c r="PF28" s="17"/>
      <c r="PG28" s="17"/>
      <c r="PH28" s="17"/>
      <c r="PI28" s="17"/>
      <c r="PJ28" s="17"/>
      <c r="PK28" s="17"/>
      <c r="PL28" s="17"/>
      <c r="PM28" s="17"/>
      <c r="PN28" s="17"/>
      <c r="PO28" s="17"/>
      <c r="PP28" s="17"/>
      <c r="PQ28" s="17"/>
      <c r="PR28" s="17"/>
      <c r="PS28" s="17"/>
      <c r="PT28" s="17"/>
      <c r="PU28" s="17"/>
      <c r="PV28" s="17"/>
      <c r="PW28" s="17"/>
      <c r="PX28" s="17"/>
      <c r="PY28" s="17"/>
      <c r="PZ28" s="17"/>
      <c r="QA28" s="17"/>
      <c r="QB28" s="17"/>
      <c r="QC28" s="17"/>
      <c r="QD28" s="17"/>
      <c r="QE28" s="17"/>
      <c r="QF28" s="17"/>
      <c r="QG28" s="17"/>
      <c r="QH28" s="17"/>
      <c r="QI28" s="17"/>
      <c r="QJ28" s="17"/>
      <c r="QK28" s="17"/>
      <c r="QL28" s="17"/>
      <c r="QM28" s="17"/>
      <c r="QN28" s="17"/>
      <c r="QO28" s="17"/>
      <c r="QP28" s="17"/>
      <c r="QQ28" s="17"/>
      <c r="QR28" s="17"/>
      <c r="QS28" s="17"/>
      <c r="QT28" s="17"/>
      <c r="QU28" s="17"/>
      <c r="QV28" s="17"/>
      <c r="QW28" s="17"/>
      <c r="QX28" s="17"/>
      <c r="QY28" s="17"/>
      <c r="QZ28" s="17"/>
      <c r="RA28" s="17"/>
      <c r="RB28" s="17"/>
      <c r="RC28" s="17"/>
      <c r="RD28" s="17"/>
      <c r="RE28" s="17"/>
      <c r="RF28" s="17"/>
      <c r="RG28" s="17"/>
      <c r="RH28" s="17"/>
      <c r="RI28" s="17"/>
      <c r="RJ28" s="17"/>
      <c r="RK28" s="17"/>
      <c r="RL28" s="17"/>
      <c r="RM28" s="17"/>
      <c r="RN28" s="17"/>
      <c r="RO28" s="17"/>
      <c r="RP28" s="17"/>
      <c r="RQ28" s="17"/>
      <c r="RR28" s="17"/>
      <c r="RS28" s="17"/>
      <c r="RT28" s="17"/>
      <c r="RU28" s="17"/>
      <c r="RV28" s="17"/>
      <c r="RW28" s="17"/>
      <c r="RX28" s="17"/>
      <c r="RY28" s="17"/>
      <c r="RZ28" s="17"/>
      <c r="SA28" s="17"/>
      <c r="SB28" s="17"/>
      <c r="SC28" s="17"/>
      <c r="SD28" s="17"/>
      <c r="SE28" s="17"/>
      <c r="SF28" s="17"/>
      <c r="SG28" s="17"/>
      <c r="SH28" s="17"/>
      <c r="SI28" s="17"/>
      <c r="SJ28" s="17"/>
      <c r="SK28" s="17"/>
      <c r="SL28" s="17"/>
      <c r="SM28" s="17"/>
      <c r="SN28" s="17"/>
      <c r="SO28" s="17"/>
      <c r="SP28" s="17"/>
      <c r="SQ28" s="17"/>
      <c r="SR28" s="17"/>
      <c r="SS28" s="17"/>
      <c r="ST28" s="17"/>
      <c r="SU28" s="17"/>
      <c r="SV28" s="17"/>
      <c r="SW28" s="17"/>
      <c r="SX28" s="17"/>
      <c r="SY28" s="17"/>
      <c r="SZ28" s="17"/>
      <c r="TA28" s="17"/>
      <c r="TB28" s="17"/>
      <c r="TC28" s="17"/>
      <c r="TD28" s="17"/>
      <c r="TE28" s="17"/>
      <c r="TF28" s="17"/>
      <c r="TG28" s="17"/>
      <c r="TH28" s="17"/>
      <c r="TI28" s="17"/>
      <c r="TJ28" s="17"/>
      <c r="TK28" s="17"/>
      <c r="TL28" s="17"/>
      <c r="TM28" s="17"/>
      <c r="TN28" s="17"/>
      <c r="TO28" s="17"/>
      <c r="TP28" s="17"/>
      <c r="TQ28" s="17"/>
      <c r="TR28" s="17"/>
      <c r="TS28" s="17"/>
      <c r="TT28" s="17"/>
      <c r="TU28" s="17"/>
      <c r="TV28" s="17"/>
      <c r="TW28" s="17"/>
      <c r="TX28" s="17"/>
      <c r="TY28" s="17"/>
      <c r="TZ28" s="17"/>
      <c r="UA28" s="17"/>
      <c r="UB28" s="17"/>
      <c r="UC28" s="17"/>
      <c r="UD28" s="17"/>
      <c r="UE28" s="17"/>
      <c r="UF28" s="17"/>
      <c r="UG28" s="17"/>
      <c r="UH28" s="17"/>
      <c r="UI28" s="17"/>
      <c r="UJ28" s="17"/>
      <c r="UK28" s="17"/>
      <c r="UL28" s="17"/>
      <c r="UM28" s="17"/>
      <c r="UN28" s="17"/>
      <c r="UO28" s="17"/>
      <c r="UP28" s="17"/>
      <c r="UQ28" s="17"/>
      <c r="UR28" s="17"/>
      <c r="US28" s="17"/>
      <c r="UT28" s="17"/>
      <c r="UU28" s="17"/>
      <c r="UV28" s="17"/>
      <c r="UW28" s="17"/>
      <c r="UX28" s="17"/>
      <c r="UY28" s="17"/>
      <c r="UZ28" s="17"/>
      <c r="VA28" s="17"/>
      <c r="VB28" s="17"/>
      <c r="VC28" s="17"/>
      <c r="VD28" s="17"/>
      <c r="VE28" s="17"/>
      <c r="VF28" s="17"/>
      <c r="VG28" s="17"/>
      <c r="VH28" s="17"/>
      <c r="VI28" s="17"/>
      <c r="VJ28" s="17"/>
      <c r="VK28" s="17"/>
      <c r="VL28" s="17"/>
      <c r="VM28" s="17"/>
      <c r="VN28" s="17"/>
      <c r="VO28" s="17"/>
      <c r="VP28" s="17"/>
      <c r="VQ28" s="17"/>
      <c r="VR28" s="17"/>
      <c r="VS28" s="17"/>
      <c r="VT28" s="17"/>
      <c r="VU28" s="17"/>
      <c r="VV28" s="17"/>
      <c r="VW28" s="17"/>
      <c r="VX28" s="17"/>
      <c r="VY28" s="17"/>
      <c r="VZ28" s="17"/>
      <c r="WA28" s="17"/>
      <c r="WB28" s="17"/>
      <c r="WC28" s="17"/>
      <c r="WD28" s="17"/>
      <c r="WE28" s="17"/>
      <c r="WF28" s="17"/>
      <c r="WG28" s="17"/>
      <c r="WH28" s="17"/>
      <c r="WI28" s="17"/>
      <c r="WJ28" s="17"/>
      <c r="WK28" s="17"/>
      <c r="WL28" s="17"/>
      <c r="WM28" s="17"/>
      <c r="WN28" s="17"/>
      <c r="WO28" s="17"/>
      <c r="WP28" s="17"/>
      <c r="WQ28" s="17"/>
      <c r="WR28" s="17"/>
      <c r="WS28" s="17"/>
      <c r="WT28" s="17"/>
      <c r="WU28" s="17"/>
      <c r="WV28" s="17"/>
      <c r="WW28" s="17"/>
      <c r="WX28" s="17"/>
      <c r="WY28" s="17"/>
      <c r="WZ28" s="17"/>
      <c r="XA28" s="17"/>
      <c r="XB28" s="17"/>
      <c r="XC28" s="17"/>
      <c r="XD28" s="17"/>
      <c r="XE28" s="17"/>
      <c r="XF28" s="17"/>
      <c r="XG28" s="17"/>
      <c r="XH28" s="17"/>
      <c r="XI28" s="17"/>
      <c r="XJ28" s="17"/>
      <c r="XK28" s="17"/>
      <c r="XL28" s="17"/>
      <c r="XM28" s="17"/>
      <c r="XN28" s="17"/>
      <c r="XO28" s="17"/>
      <c r="XP28" s="17"/>
      <c r="XQ28" s="17"/>
      <c r="XR28" s="17"/>
      <c r="XS28" s="17"/>
      <c r="XT28" s="17"/>
      <c r="XU28" s="17"/>
      <c r="XV28" s="17"/>
      <c r="XW28" s="17"/>
      <c r="XX28" s="17"/>
      <c r="XY28" s="17"/>
      <c r="XZ28" s="17"/>
      <c r="YA28" s="17"/>
      <c r="YB28" s="17"/>
      <c r="YC28" s="17"/>
      <c r="YD28" s="17"/>
      <c r="YE28" s="17"/>
      <c r="YF28" s="17"/>
      <c r="YG28" s="17"/>
      <c r="YH28" s="17"/>
      <c r="YI28" s="17"/>
      <c r="YJ28" s="17"/>
      <c r="YK28" s="17"/>
      <c r="YL28" s="17"/>
    </row>
    <row r="29" spans="1:662" s="137" customFormat="1" ht="22.5" customHeight="1" x14ac:dyDescent="0.25">
      <c r="A29" s="17"/>
      <c r="B29" s="17"/>
      <c r="C29" s="154" t="s">
        <v>329</v>
      </c>
      <c r="D29" s="155"/>
      <c r="E29" s="139"/>
      <c r="F29" s="168"/>
      <c r="G29" s="117"/>
      <c r="H29" s="174"/>
      <c r="I29" s="175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  <c r="IU29" s="17"/>
      <c r="IV29" s="17"/>
      <c r="IW29" s="17"/>
      <c r="IX29" s="17"/>
      <c r="IY29" s="17"/>
      <c r="IZ29" s="17"/>
      <c r="JA29" s="17"/>
      <c r="JB29" s="17"/>
      <c r="JC29" s="17"/>
      <c r="JD29" s="17"/>
      <c r="JE29" s="17"/>
      <c r="JF29" s="17"/>
      <c r="JG29" s="17"/>
      <c r="JH29" s="17"/>
      <c r="JI29" s="17"/>
      <c r="JJ29" s="17"/>
      <c r="JK29" s="17"/>
      <c r="JL29" s="17"/>
      <c r="JM29" s="17"/>
      <c r="JN29" s="17"/>
      <c r="JO29" s="17"/>
      <c r="JP29" s="17"/>
      <c r="JQ29" s="17"/>
      <c r="JR29" s="17"/>
      <c r="JS29" s="17"/>
      <c r="JT29" s="17"/>
      <c r="JU29" s="17"/>
      <c r="JV29" s="17"/>
      <c r="JW29" s="17"/>
      <c r="JX29" s="17"/>
      <c r="JY29" s="17"/>
      <c r="JZ29" s="17"/>
      <c r="KA29" s="17"/>
      <c r="KB29" s="17"/>
      <c r="KC29" s="17"/>
      <c r="KD29" s="17"/>
      <c r="KE29" s="17"/>
      <c r="KF29" s="17"/>
      <c r="KG29" s="17"/>
      <c r="KH29" s="17"/>
      <c r="KI29" s="17"/>
      <c r="KJ29" s="17"/>
      <c r="KK29" s="17"/>
      <c r="KL29" s="17"/>
      <c r="KM29" s="17"/>
      <c r="KN29" s="17"/>
      <c r="KO29" s="17"/>
      <c r="KP29" s="17"/>
      <c r="KQ29" s="17"/>
      <c r="KR29" s="17"/>
      <c r="KS29" s="17"/>
      <c r="KT29" s="17"/>
      <c r="KU29" s="17"/>
      <c r="KV29" s="17"/>
      <c r="KW29" s="17"/>
      <c r="KX29" s="17"/>
      <c r="KY29" s="17"/>
      <c r="KZ29" s="17"/>
      <c r="LA29" s="17"/>
      <c r="LB29" s="17"/>
      <c r="LC29" s="17"/>
      <c r="LD29" s="17"/>
      <c r="LE29" s="17"/>
      <c r="LF29" s="17"/>
      <c r="LG29" s="17"/>
      <c r="LH29" s="17"/>
      <c r="LI29" s="17"/>
      <c r="LJ29" s="17"/>
      <c r="LK29" s="17"/>
      <c r="LL29" s="17"/>
      <c r="LM29" s="17"/>
      <c r="LN29" s="17"/>
      <c r="LO29" s="17"/>
      <c r="LP29" s="17"/>
      <c r="LQ29" s="17"/>
      <c r="LR29" s="17"/>
      <c r="LS29" s="17"/>
      <c r="LT29" s="17"/>
      <c r="LU29" s="17"/>
      <c r="LV29" s="17"/>
      <c r="LW29" s="17"/>
      <c r="LX29" s="17"/>
      <c r="LY29" s="17"/>
      <c r="LZ29" s="17"/>
      <c r="MA29" s="17"/>
      <c r="MB29" s="17"/>
      <c r="MC29" s="17"/>
      <c r="MD29" s="17"/>
      <c r="ME29" s="17"/>
      <c r="MF29" s="17"/>
      <c r="MG29" s="17"/>
      <c r="MH29" s="17"/>
      <c r="MI29" s="17"/>
      <c r="MJ29" s="17"/>
      <c r="MK29" s="17"/>
      <c r="ML29" s="17"/>
      <c r="MM29" s="17"/>
      <c r="MN29" s="17"/>
      <c r="MO29" s="17"/>
      <c r="MP29" s="17"/>
      <c r="MQ29" s="17"/>
      <c r="MR29" s="17"/>
      <c r="MS29" s="17"/>
      <c r="MT29" s="17"/>
      <c r="MU29" s="17"/>
      <c r="MV29" s="17"/>
      <c r="MW29" s="17"/>
      <c r="MX29" s="17"/>
      <c r="MY29" s="17"/>
      <c r="MZ29" s="17"/>
      <c r="NA29" s="17"/>
      <c r="NB29" s="17"/>
      <c r="NC29" s="17"/>
      <c r="ND29" s="17"/>
      <c r="NE29" s="17"/>
      <c r="NF29" s="17"/>
      <c r="NG29" s="17"/>
      <c r="NH29" s="17"/>
      <c r="NI29" s="17"/>
      <c r="NJ29" s="17"/>
      <c r="NK29" s="17"/>
      <c r="NL29" s="17"/>
      <c r="NM29" s="17"/>
      <c r="NN29" s="17"/>
      <c r="NO29" s="17"/>
      <c r="NP29" s="17"/>
      <c r="NQ29" s="17"/>
      <c r="NR29" s="17"/>
      <c r="NS29" s="17"/>
      <c r="NT29" s="17"/>
      <c r="NU29" s="17"/>
      <c r="NV29" s="17"/>
      <c r="NW29" s="17"/>
      <c r="NX29" s="17"/>
      <c r="NY29" s="17"/>
      <c r="NZ29" s="17"/>
      <c r="OA29" s="17"/>
      <c r="OB29" s="17"/>
      <c r="OC29" s="17"/>
      <c r="OD29" s="17"/>
      <c r="OE29" s="17"/>
      <c r="OF29" s="17"/>
      <c r="OG29" s="17"/>
      <c r="OH29" s="17"/>
      <c r="OI29" s="17"/>
      <c r="OJ29" s="17"/>
      <c r="OK29" s="17"/>
      <c r="OL29" s="17"/>
      <c r="OM29" s="17"/>
      <c r="ON29" s="17"/>
      <c r="OO29" s="17"/>
      <c r="OP29" s="17"/>
      <c r="OQ29" s="17"/>
      <c r="OR29" s="17"/>
      <c r="OS29" s="17"/>
      <c r="OT29" s="17"/>
      <c r="OU29" s="17"/>
      <c r="OV29" s="17"/>
      <c r="OW29" s="17"/>
      <c r="OX29" s="17"/>
      <c r="OY29" s="17"/>
      <c r="OZ29" s="17"/>
      <c r="PA29" s="17"/>
      <c r="PB29" s="17"/>
      <c r="PC29" s="17"/>
      <c r="PD29" s="17"/>
      <c r="PE29" s="17"/>
      <c r="PF29" s="17"/>
      <c r="PG29" s="17"/>
      <c r="PH29" s="17"/>
      <c r="PI29" s="17"/>
      <c r="PJ29" s="17"/>
      <c r="PK29" s="17"/>
      <c r="PL29" s="17"/>
      <c r="PM29" s="17"/>
      <c r="PN29" s="17"/>
      <c r="PO29" s="17"/>
      <c r="PP29" s="17"/>
      <c r="PQ29" s="17"/>
      <c r="PR29" s="17"/>
      <c r="PS29" s="17"/>
      <c r="PT29" s="17"/>
      <c r="PU29" s="17"/>
      <c r="PV29" s="17"/>
      <c r="PW29" s="17"/>
      <c r="PX29" s="17"/>
      <c r="PY29" s="17"/>
      <c r="PZ29" s="17"/>
      <c r="QA29" s="17"/>
      <c r="QB29" s="17"/>
      <c r="QC29" s="17"/>
      <c r="QD29" s="17"/>
      <c r="QE29" s="17"/>
      <c r="QF29" s="17"/>
      <c r="QG29" s="17"/>
      <c r="QH29" s="17"/>
      <c r="QI29" s="17"/>
      <c r="QJ29" s="17"/>
      <c r="QK29" s="17"/>
      <c r="QL29" s="17"/>
      <c r="QM29" s="17"/>
      <c r="QN29" s="17"/>
      <c r="QO29" s="17"/>
      <c r="QP29" s="17"/>
      <c r="QQ29" s="17"/>
      <c r="QR29" s="17"/>
      <c r="QS29" s="17"/>
      <c r="QT29" s="17"/>
      <c r="QU29" s="17"/>
      <c r="QV29" s="17"/>
      <c r="QW29" s="17"/>
      <c r="QX29" s="17"/>
      <c r="QY29" s="17"/>
      <c r="QZ29" s="17"/>
      <c r="RA29" s="17"/>
      <c r="RB29" s="17"/>
      <c r="RC29" s="17"/>
      <c r="RD29" s="17"/>
      <c r="RE29" s="17"/>
      <c r="RF29" s="17"/>
      <c r="RG29" s="17"/>
      <c r="RH29" s="17"/>
      <c r="RI29" s="17"/>
      <c r="RJ29" s="17"/>
      <c r="RK29" s="17"/>
      <c r="RL29" s="17"/>
      <c r="RM29" s="17"/>
      <c r="RN29" s="17"/>
      <c r="RO29" s="17"/>
      <c r="RP29" s="17"/>
      <c r="RQ29" s="17"/>
      <c r="RR29" s="17"/>
      <c r="RS29" s="17"/>
      <c r="RT29" s="17"/>
      <c r="RU29" s="17"/>
      <c r="RV29" s="17"/>
      <c r="RW29" s="17"/>
      <c r="RX29" s="17"/>
      <c r="RY29" s="17"/>
      <c r="RZ29" s="17"/>
      <c r="SA29" s="17"/>
      <c r="SB29" s="17"/>
      <c r="SC29" s="17"/>
      <c r="SD29" s="17"/>
      <c r="SE29" s="17"/>
      <c r="SF29" s="17"/>
      <c r="SG29" s="17"/>
      <c r="SH29" s="17"/>
      <c r="SI29" s="17"/>
      <c r="SJ29" s="17"/>
      <c r="SK29" s="17"/>
      <c r="SL29" s="17"/>
      <c r="SM29" s="17"/>
      <c r="SN29" s="17"/>
      <c r="SO29" s="17"/>
      <c r="SP29" s="17"/>
      <c r="SQ29" s="17"/>
      <c r="SR29" s="17"/>
      <c r="SS29" s="17"/>
      <c r="ST29" s="17"/>
      <c r="SU29" s="17"/>
      <c r="SV29" s="17"/>
      <c r="SW29" s="17"/>
      <c r="SX29" s="17"/>
      <c r="SY29" s="17"/>
      <c r="SZ29" s="17"/>
      <c r="TA29" s="17"/>
      <c r="TB29" s="17"/>
      <c r="TC29" s="17"/>
      <c r="TD29" s="17"/>
      <c r="TE29" s="17"/>
      <c r="TF29" s="17"/>
      <c r="TG29" s="17"/>
      <c r="TH29" s="17"/>
      <c r="TI29" s="17"/>
      <c r="TJ29" s="17"/>
      <c r="TK29" s="17"/>
      <c r="TL29" s="17"/>
      <c r="TM29" s="17"/>
      <c r="TN29" s="17"/>
      <c r="TO29" s="17"/>
      <c r="TP29" s="17"/>
      <c r="TQ29" s="17"/>
      <c r="TR29" s="17"/>
      <c r="TS29" s="17"/>
      <c r="TT29" s="17"/>
      <c r="TU29" s="17"/>
      <c r="TV29" s="17"/>
      <c r="TW29" s="17"/>
      <c r="TX29" s="17"/>
      <c r="TY29" s="17"/>
      <c r="TZ29" s="17"/>
      <c r="UA29" s="17"/>
      <c r="UB29" s="17"/>
      <c r="UC29" s="17"/>
      <c r="UD29" s="17"/>
      <c r="UE29" s="17"/>
      <c r="UF29" s="17"/>
      <c r="UG29" s="17"/>
      <c r="UH29" s="17"/>
      <c r="UI29" s="17"/>
      <c r="UJ29" s="17"/>
      <c r="UK29" s="17"/>
      <c r="UL29" s="17"/>
      <c r="UM29" s="17"/>
      <c r="UN29" s="17"/>
      <c r="UO29" s="17"/>
      <c r="UP29" s="17"/>
      <c r="UQ29" s="17"/>
      <c r="UR29" s="17"/>
      <c r="US29" s="17"/>
      <c r="UT29" s="17"/>
      <c r="UU29" s="17"/>
      <c r="UV29" s="17"/>
      <c r="UW29" s="17"/>
      <c r="UX29" s="17"/>
      <c r="UY29" s="17"/>
      <c r="UZ29" s="17"/>
      <c r="VA29" s="17"/>
      <c r="VB29" s="17"/>
      <c r="VC29" s="17"/>
      <c r="VD29" s="17"/>
      <c r="VE29" s="17"/>
      <c r="VF29" s="17"/>
      <c r="VG29" s="17"/>
      <c r="VH29" s="17"/>
      <c r="VI29" s="17"/>
      <c r="VJ29" s="17"/>
      <c r="VK29" s="17"/>
      <c r="VL29" s="17"/>
      <c r="VM29" s="17"/>
      <c r="VN29" s="17"/>
      <c r="VO29" s="17"/>
      <c r="VP29" s="17"/>
      <c r="VQ29" s="17"/>
      <c r="VR29" s="17"/>
      <c r="VS29" s="17"/>
      <c r="VT29" s="17"/>
      <c r="VU29" s="17"/>
      <c r="VV29" s="17"/>
      <c r="VW29" s="17"/>
      <c r="VX29" s="17"/>
      <c r="VY29" s="17"/>
      <c r="VZ29" s="17"/>
      <c r="WA29" s="17"/>
      <c r="WB29" s="17"/>
      <c r="WC29" s="17"/>
      <c r="WD29" s="17"/>
      <c r="WE29" s="17"/>
      <c r="WF29" s="17"/>
      <c r="WG29" s="17"/>
      <c r="WH29" s="17"/>
      <c r="WI29" s="17"/>
      <c r="WJ29" s="17"/>
      <c r="WK29" s="17"/>
      <c r="WL29" s="17"/>
      <c r="WM29" s="17"/>
      <c r="WN29" s="17"/>
      <c r="WO29" s="17"/>
      <c r="WP29" s="17"/>
      <c r="WQ29" s="17"/>
      <c r="WR29" s="17"/>
      <c r="WS29" s="17"/>
      <c r="WT29" s="17"/>
      <c r="WU29" s="17"/>
      <c r="WV29" s="17"/>
      <c r="WW29" s="17"/>
      <c r="WX29" s="17"/>
      <c r="WY29" s="17"/>
      <c r="WZ29" s="17"/>
      <c r="XA29" s="17"/>
      <c r="XB29" s="17"/>
      <c r="XC29" s="17"/>
      <c r="XD29" s="17"/>
      <c r="XE29" s="17"/>
      <c r="XF29" s="17"/>
      <c r="XG29" s="17"/>
      <c r="XH29" s="17"/>
      <c r="XI29" s="17"/>
      <c r="XJ29" s="17"/>
      <c r="XK29" s="17"/>
      <c r="XL29" s="17"/>
      <c r="XM29" s="17"/>
      <c r="XN29" s="17"/>
      <c r="XO29" s="17"/>
      <c r="XP29" s="17"/>
      <c r="XQ29" s="17"/>
      <c r="XR29" s="17"/>
      <c r="XS29" s="17"/>
      <c r="XT29" s="17"/>
      <c r="XU29" s="17"/>
      <c r="XV29" s="17"/>
      <c r="XW29" s="17"/>
      <c r="XX29" s="17"/>
      <c r="XY29" s="17"/>
      <c r="XZ29" s="17"/>
      <c r="YA29" s="17"/>
      <c r="YB29" s="17"/>
      <c r="YC29" s="17"/>
      <c r="YD29" s="17"/>
      <c r="YE29" s="17"/>
      <c r="YF29" s="17"/>
      <c r="YG29" s="17"/>
      <c r="YH29" s="17"/>
      <c r="YI29" s="17"/>
      <c r="YJ29" s="17"/>
      <c r="YK29" s="17"/>
      <c r="YL29" s="17"/>
    </row>
    <row r="30" spans="1:662" s="137" customFormat="1" ht="22.5" customHeight="1" thickBot="1" x14ac:dyDescent="0.3">
      <c r="A30" s="17"/>
      <c r="B30" s="17"/>
      <c r="C30" s="159" t="s">
        <v>330</v>
      </c>
      <c r="D30" s="160"/>
      <c r="E30" s="140"/>
      <c r="F30" s="169"/>
      <c r="G30" s="118"/>
      <c r="H30" s="167"/>
      <c r="I30" s="176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/>
      <c r="PJ30" s="17"/>
      <c r="PK30" s="17"/>
      <c r="PL30" s="17"/>
      <c r="PM30" s="17"/>
      <c r="PN30" s="17"/>
      <c r="PO30" s="17"/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/>
      <c r="QC30" s="17"/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/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</row>
    <row r="32" spans="1:662" s="1" customFormat="1" ht="19.5" x14ac:dyDescent="0.25">
      <c r="C32" s="182" t="s">
        <v>5</v>
      </c>
      <c r="D32" s="183"/>
    </row>
    <row r="33" spans="3:4" s="1" customFormat="1" ht="15" customHeight="1" x14ac:dyDescent="0.25">
      <c r="C33" s="233"/>
      <c r="D33" s="233"/>
    </row>
  </sheetData>
  <dataConsolidate/>
  <mergeCells count="1">
    <mergeCell ref="C33:D33"/>
  </mergeCells>
  <printOptions horizontalCentered="1" verticalCentered="1"/>
  <pageMargins left="0.25" right="0.25" top="0.75" bottom="0.75" header="0.3" footer="0.3"/>
  <pageSetup paperSize="5" scale="60" orientation="landscape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zoomScaleNormal="100" workbookViewId="0">
      <selection activeCell="E6" sqref="E6"/>
    </sheetView>
  </sheetViews>
  <sheetFormatPr baseColWidth="10" defaultColWidth="19" defaultRowHeight="15" x14ac:dyDescent="0.25"/>
  <cols>
    <col min="1" max="1" width="20.140625" style="8" customWidth="1"/>
    <col min="2" max="3" width="19" style="8"/>
    <col min="4" max="4" width="31" style="8" customWidth="1"/>
    <col min="5" max="5" width="96.7109375" style="8" customWidth="1"/>
    <col min="6" max="16384" width="19" style="8"/>
  </cols>
  <sheetData>
    <row r="1" spans="1:15" x14ac:dyDescent="0.25">
      <c r="G1" s="537" t="s">
        <v>97</v>
      </c>
      <c r="I1" s="537" t="s">
        <v>98</v>
      </c>
    </row>
    <row r="2" spans="1:15" ht="30" x14ac:dyDescent="0.25">
      <c r="A2" s="61" t="s">
        <v>14</v>
      </c>
      <c r="B2" s="61" t="s">
        <v>18</v>
      </c>
      <c r="C2" s="61" t="s">
        <v>21</v>
      </c>
      <c r="D2" s="61" t="s">
        <v>143</v>
      </c>
      <c r="E2" s="61" t="s">
        <v>99</v>
      </c>
      <c r="F2" s="61" t="s">
        <v>22</v>
      </c>
      <c r="G2" s="537"/>
      <c r="H2" s="61" t="s">
        <v>23</v>
      </c>
      <c r="I2" s="537"/>
      <c r="J2" s="61" t="s">
        <v>31</v>
      </c>
      <c r="K2" s="61" t="s">
        <v>33</v>
      </c>
      <c r="L2" s="61" t="s">
        <v>12</v>
      </c>
      <c r="M2" s="61" t="s">
        <v>13</v>
      </c>
      <c r="N2" s="61" t="s">
        <v>36</v>
      </c>
      <c r="O2" s="61" t="s">
        <v>38</v>
      </c>
    </row>
    <row r="3" spans="1:15" ht="30" x14ac:dyDescent="0.25">
      <c r="A3" s="8" t="s">
        <v>9</v>
      </c>
      <c r="B3" s="8" t="s">
        <v>19</v>
      </c>
      <c r="C3" s="8" t="s">
        <v>138</v>
      </c>
      <c r="D3" s="8" t="s">
        <v>147</v>
      </c>
      <c r="E3" s="8" t="s">
        <v>198</v>
      </c>
      <c r="F3" s="8" t="s">
        <v>100</v>
      </c>
      <c r="G3" s="62">
        <v>5</v>
      </c>
      <c r="H3" s="8" t="s">
        <v>101</v>
      </c>
      <c r="I3" s="62">
        <v>5</v>
      </c>
      <c r="J3" s="8" t="s">
        <v>32</v>
      </c>
      <c r="K3" s="8" t="s">
        <v>6</v>
      </c>
      <c r="L3" s="8" t="s">
        <v>114</v>
      </c>
      <c r="M3" s="8" t="s">
        <v>116</v>
      </c>
      <c r="N3" s="8" t="s">
        <v>37</v>
      </c>
      <c r="O3" s="8" t="s">
        <v>8</v>
      </c>
    </row>
    <row r="4" spans="1:15" ht="30" x14ac:dyDescent="0.25">
      <c r="A4" s="8" t="s">
        <v>123</v>
      </c>
      <c r="B4" s="8" t="s">
        <v>134</v>
      </c>
      <c r="C4" s="8" t="s">
        <v>137</v>
      </c>
      <c r="D4" s="8" t="s">
        <v>148</v>
      </c>
      <c r="E4" s="8" t="s">
        <v>157</v>
      </c>
      <c r="F4" s="8" t="s">
        <v>102</v>
      </c>
      <c r="G4" s="62">
        <v>4</v>
      </c>
      <c r="H4" s="8" t="s">
        <v>88</v>
      </c>
      <c r="I4" s="62">
        <v>4</v>
      </c>
      <c r="J4" s="8" t="s">
        <v>2</v>
      </c>
      <c r="K4" s="8" t="s">
        <v>34</v>
      </c>
      <c r="L4" s="8" t="s">
        <v>115</v>
      </c>
      <c r="M4" s="8" t="s">
        <v>117</v>
      </c>
      <c r="N4" s="8" t="s">
        <v>119</v>
      </c>
      <c r="O4" s="8" t="s">
        <v>7</v>
      </c>
    </row>
    <row r="5" spans="1:15" ht="30" x14ac:dyDescent="0.25">
      <c r="A5" s="8" t="s">
        <v>10</v>
      </c>
      <c r="B5" s="8" t="s">
        <v>135</v>
      </c>
      <c r="C5" s="8" t="s">
        <v>139</v>
      </c>
      <c r="D5" s="8" t="s">
        <v>149</v>
      </c>
      <c r="E5" s="8" t="s">
        <v>158</v>
      </c>
      <c r="F5" s="8" t="s">
        <v>87</v>
      </c>
      <c r="G5" s="62">
        <v>3</v>
      </c>
      <c r="H5" s="8" t="s">
        <v>103</v>
      </c>
      <c r="I5" s="62">
        <v>3</v>
      </c>
      <c r="J5" s="8" t="s">
        <v>4</v>
      </c>
      <c r="L5" s="8" t="s">
        <v>118</v>
      </c>
      <c r="M5" s="8" t="s">
        <v>118</v>
      </c>
      <c r="N5" s="8" t="s">
        <v>39</v>
      </c>
    </row>
    <row r="6" spans="1:15" ht="30" x14ac:dyDescent="0.25">
      <c r="A6" s="8" t="s">
        <v>16</v>
      </c>
      <c r="B6" s="8" t="s">
        <v>17</v>
      </c>
      <c r="C6" s="8" t="s">
        <v>141</v>
      </c>
      <c r="D6" s="8" t="s">
        <v>150</v>
      </c>
      <c r="E6" s="8" t="s">
        <v>159</v>
      </c>
      <c r="F6" s="8" t="s">
        <v>89</v>
      </c>
      <c r="G6" s="62">
        <v>2</v>
      </c>
      <c r="H6" s="8" t="s">
        <v>104</v>
      </c>
      <c r="I6" s="62">
        <v>2</v>
      </c>
      <c r="J6" s="8" t="s">
        <v>1</v>
      </c>
      <c r="N6" s="8" t="s">
        <v>120</v>
      </c>
    </row>
    <row r="7" spans="1:15" ht="30" x14ac:dyDescent="0.25">
      <c r="A7" s="8" t="s">
        <v>17</v>
      </c>
      <c r="B7" s="8" t="s">
        <v>20</v>
      </c>
      <c r="C7" s="8" t="s">
        <v>140</v>
      </c>
      <c r="D7" s="8" t="s">
        <v>151</v>
      </c>
      <c r="E7" s="8" t="s">
        <v>160</v>
      </c>
      <c r="F7" s="8" t="s">
        <v>156</v>
      </c>
      <c r="G7" s="62">
        <v>1</v>
      </c>
      <c r="H7" s="8" t="s">
        <v>105</v>
      </c>
      <c r="I7" s="62">
        <v>1</v>
      </c>
    </row>
    <row r="8" spans="1:15" ht="30" x14ac:dyDescent="0.25">
      <c r="A8" s="8" t="s">
        <v>15</v>
      </c>
      <c r="B8" s="8" t="s">
        <v>136</v>
      </c>
      <c r="C8" s="8" t="s">
        <v>142</v>
      </c>
      <c r="D8" s="8" t="s">
        <v>152</v>
      </c>
      <c r="E8" s="8" t="s">
        <v>161</v>
      </c>
    </row>
    <row r="9" spans="1:15" ht="30" x14ac:dyDescent="0.25">
      <c r="A9" s="8" t="s">
        <v>124</v>
      </c>
      <c r="B9" s="8" t="s">
        <v>40</v>
      </c>
      <c r="C9" s="8" t="s">
        <v>40</v>
      </c>
      <c r="D9" s="8" t="s">
        <v>153</v>
      </c>
      <c r="E9" s="8" t="s">
        <v>162</v>
      </c>
    </row>
    <row r="10" spans="1:15" ht="30" x14ac:dyDescent="0.25">
      <c r="A10" s="8" t="s">
        <v>45</v>
      </c>
      <c r="D10" s="8" t="s">
        <v>40</v>
      </c>
      <c r="E10" s="8" t="s">
        <v>166</v>
      </c>
    </row>
    <row r="11" spans="1:15" x14ac:dyDescent="0.25">
      <c r="A11" s="8" t="s">
        <v>125</v>
      </c>
      <c r="E11" s="8" t="s">
        <v>167</v>
      </c>
    </row>
    <row r="12" spans="1:15" x14ac:dyDescent="0.25">
      <c r="A12" s="8" t="s">
        <v>20</v>
      </c>
      <c r="E12" s="8" t="s">
        <v>168</v>
      </c>
    </row>
    <row r="13" spans="1:15" x14ac:dyDescent="0.25">
      <c r="E13" s="8" t="s">
        <v>169</v>
      </c>
    </row>
    <row r="14" spans="1:15" x14ac:dyDescent="0.25">
      <c r="A14" s="8" t="s">
        <v>111</v>
      </c>
      <c r="E14" s="8" t="s">
        <v>170</v>
      </c>
    </row>
    <row r="15" spans="1:15" x14ac:dyDescent="0.25">
      <c r="E15" s="8" t="s">
        <v>163</v>
      </c>
    </row>
    <row r="16" spans="1:15" x14ac:dyDescent="0.25">
      <c r="E16" s="8" t="s">
        <v>171</v>
      </c>
    </row>
    <row r="17" spans="5:5" x14ac:dyDescent="0.25">
      <c r="E17" s="8" t="s">
        <v>164</v>
      </c>
    </row>
    <row r="18" spans="5:5" x14ac:dyDescent="0.25">
      <c r="E18" s="8" t="s">
        <v>165</v>
      </c>
    </row>
    <row r="19" spans="5:5" x14ac:dyDescent="0.25">
      <c r="E19" s="8" t="s">
        <v>172</v>
      </c>
    </row>
    <row r="20" spans="5:5" x14ac:dyDescent="0.25">
      <c r="E20" s="8" t="s">
        <v>173</v>
      </c>
    </row>
    <row r="21" spans="5:5" x14ac:dyDescent="0.25">
      <c r="E21" s="8" t="s">
        <v>174</v>
      </c>
    </row>
    <row r="22" spans="5:5" x14ac:dyDescent="0.25">
      <c r="E22" s="8" t="s">
        <v>175</v>
      </c>
    </row>
    <row r="23" spans="5:5" x14ac:dyDescent="0.25">
      <c r="E23" s="8" t="s">
        <v>176</v>
      </c>
    </row>
    <row r="24" spans="5:5" x14ac:dyDescent="0.25">
      <c r="E24" s="8" t="s">
        <v>177</v>
      </c>
    </row>
    <row r="25" spans="5:5" x14ac:dyDescent="0.25">
      <c r="E25" s="8" t="s">
        <v>178</v>
      </c>
    </row>
    <row r="26" spans="5:5" x14ac:dyDescent="0.25">
      <c r="E26" s="8" t="s">
        <v>179</v>
      </c>
    </row>
    <row r="27" spans="5:5" x14ac:dyDescent="0.25">
      <c r="E27" s="8" t="s">
        <v>180</v>
      </c>
    </row>
    <row r="28" spans="5:5" x14ac:dyDescent="0.25">
      <c r="E28" s="8" t="s">
        <v>181</v>
      </c>
    </row>
    <row r="29" spans="5:5" x14ac:dyDescent="0.25">
      <c r="E29" s="8" t="s">
        <v>182</v>
      </c>
    </row>
    <row r="30" spans="5:5" x14ac:dyDescent="0.25">
      <c r="E30" s="8" t="s">
        <v>183</v>
      </c>
    </row>
    <row r="31" spans="5:5" ht="30" x14ac:dyDescent="0.25">
      <c r="E31" s="8" t="s">
        <v>184</v>
      </c>
    </row>
    <row r="32" spans="5:5" ht="30" x14ac:dyDescent="0.25">
      <c r="E32" s="8" t="s">
        <v>185</v>
      </c>
    </row>
    <row r="33" spans="5:5" x14ac:dyDescent="0.25">
      <c r="E33" s="8" t="s">
        <v>186</v>
      </c>
    </row>
    <row r="34" spans="5:5" x14ac:dyDescent="0.25">
      <c r="E34" s="8" t="s">
        <v>187</v>
      </c>
    </row>
    <row r="35" spans="5:5" x14ac:dyDescent="0.25">
      <c r="E35" s="8" t="s">
        <v>188</v>
      </c>
    </row>
    <row r="36" spans="5:5" x14ac:dyDescent="0.25">
      <c r="E36" s="8" t="s">
        <v>189</v>
      </c>
    </row>
    <row r="37" spans="5:5" x14ac:dyDescent="0.25">
      <c r="E37" s="8" t="s">
        <v>190</v>
      </c>
    </row>
    <row r="38" spans="5:5" x14ac:dyDescent="0.25">
      <c r="E38" s="8" t="s">
        <v>191</v>
      </c>
    </row>
    <row r="39" spans="5:5" x14ac:dyDescent="0.25">
      <c r="E39" s="8" t="s">
        <v>192</v>
      </c>
    </row>
    <row r="40" spans="5:5" x14ac:dyDescent="0.25">
      <c r="E40" s="8" t="s">
        <v>193</v>
      </c>
    </row>
    <row r="41" spans="5:5" x14ac:dyDescent="0.25">
      <c r="E41" s="8" t="s">
        <v>194</v>
      </c>
    </row>
    <row r="42" spans="5:5" x14ac:dyDescent="0.25">
      <c r="E42" s="8" t="s">
        <v>195</v>
      </c>
    </row>
    <row r="43" spans="5:5" x14ac:dyDescent="0.25">
      <c r="E43" s="8" t="s">
        <v>196</v>
      </c>
    </row>
    <row r="44" spans="5:5" x14ac:dyDescent="0.25">
      <c r="E44" s="8" t="s">
        <v>197</v>
      </c>
    </row>
  </sheetData>
  <mergeCells count="2">
    <mergeCell ref="G1:G2"/>
    <mergeCell ref="I1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1:AAI19"/>
  <sheetViews>
    <sheetView topLeftCell="A14" zoomScale="80" zoomScaleNormal="80" workbookViewId="0">
      <selection activeCell="E22" sqref="E22"/>
    </sheetView>
  </sheetViews>
  <sheetFormatPr baseColWidth="10" defaultRowHeight="15" x14ac:dyDescent="0.25"/>
  <cols>
    <col min="1" max="1" width="2.140625" customWidth="1"/>
    <col min="2" max="2" width="3.140625" customWidth="1"/>
    <col min="3" max="3" width="17.42578125" style="10" customWidth="1"/>
    <col min="4" max="4" width="24.28515625" style="11" customWidth="1"/>
    <col min="5" max="5" width="23.85546875" style="12" customWidth="1"/>
    <col min="6" max="6" width="13.7109375" style="12" hidden="1" customWidth="1"/>
    <col min="7" max="7" width="13.140625" style="12" hidden="1" customWidth="1"/>
    <col min="8" max="8" width="13.5703125" style="12" hidden="1" customWidth="1"/>
    <col min="9" max="9" width="14.42578125" style="12" hidden="1" customWidth="1"/>
    <col min="10" max="10" width="6.140625" style="13" hidden="1" customWidth="1"/>
    <col min="11" max="11" width="24.28515625" style="13" customWidth="1"/>
    <col min="12" max="12" width="23.28515625" style="14" customWidth="1"/>
    <col min="13" max="13" width="13" style="14" hidden="1" customWidth="1"/>
    <col min="14" max="14" width="14" style="14" hidden="1" customWidth="1"/>
    <col min="15" max="15" width="24.140625" style="15" customWidth="1"/>
    <col min="16" max="16" width="17" style="13" customWidth="1"/>
    <col min="17" max="17" width="15.28515625" style="13" hidden="1" customWidth="1"/>
    <col min="18" max="18" width="15.7109375" style="13" customWidth="1"/>
    <col min="19" max="19" width="15.5703125" style="13" customWidth="1"/>
    <col min="20" max="20" width="15.7109375" style="13" hidden="1" customWidth="1"/>
    <col min="21" max="21" width="13.42578125" style="13" customWidth="1"/>
    <col min="22" max="22" width="19.5703125" style="17" customWidth="1"/>
    <col min="23" max="23" width="11" style="16" customWidth="1"/>
    <col min="24" max="30" width="15.140625" style="25" hidden="1" customWidth="1"/>
    <col min="31" max="31" width="9.42578125" style="25" hidden="1" customWidth="1"/>
    <col min="32" max="32" width="13.42578125" style="25" hidden="1" customWidth="1"/>
    <col min="33" max="33" width="12.42578125" style="25" hidden="1" customWidth="1"/>
    <col min="34" max="34" width="11.5703125" style="25" hidden="1" customWidth="1"/>
    <col min="35" max="35" width="12.140625" style="25" hidden="1" customWidth="1"/>
    <col min="36" max="36" width="11.28515625" style="25" hidden="1" customWidth="1"/>
    <col min="37" max="37" width="14.42578125" style="13" hidden="1" customWidth="1"/>
    <col min="38" max="38" width="15.5703125" style="13" hidden="1" customWidth="1"/>
    <col min="39" max="39" width="12.42578125" style="18" customWidth="1"/>
    <col min="40" max="40" width="16.7109375" style="13" hidden="1" customWidth="1"/>
    <col min="41" max="41" width="10.42578125" style="18" customWidth="1"/>
    <col min="42" max="42" width="14" style="13" hidden="1" customWidth="1"/>
    <col min="43" max="43" width="10" style="13" customWidth="1"/>
    <col min="44" max="44" width="15.85546875" style="18" customWidth="1"/>
    <col min="45" max="45" width="12.140625" style="18" customWidth="1"/>
    <col min="46" max="46" width="11" style="19" customWidth="1"/>
    <col min="47" max="47" width="11.42578125" style="19" customWidth="1"/>
    <col min="48" max="48" width="24.42578125" style="14" customWidth="1"/>
    <col min="49" max="49" width="14" style="14" customWidth="1"/>
    <col min="50" max="50" width="10.7109375" style="14" customWidth="1"/>
    <col min="51" max="51" width="14.42578125" style="14" hidden="1" customWidth="1"/>
    <col min="52" max="52" width="19" style="14" hidden="1" customWidth="1"/>
    <col min="53" max="53" width="22.5703125" style="14" customWidth="1"/>
    <col min="54" max="54" width="19.140625" style="14" hidden="1" customWidth="1"/>
    <col min="55" max="55" width="20.5703125" style="17" hidden="1" customWidth="1"/>
    <col min="56" max="56" width="15.7109375" style="14" hidden="1" customWidth="1"/>
    <col min="57" max="57" width="15.140625" style="14" hidden="1" customWidth="1"/>
    <col min="58" max="58" width="35.85546875" customWidth="1"/>
    <col min="59" max="59" width="19" customWidth="1"/>
    <col min="60" max="60" width="22.7109375" customWidth="1"/>
  </cols>
  <sheetData>
    <row r="1" spans="1:711" ht="12" customHeight="1" x14ac:dyDescent="0.25">
      <c r="BB1" s="386" t="s">
        <v>416</v>
      </c>
      <c r="BC1" s="387"/>
      <c r="BD1" s="387"/>
      <c r="BE1" s="388"/>
    </row>
    <row r="2" spans="1:711" ht="27" customHeight="1" x14ac:dyDescent="0.25">
      <c r="O2" s="20" t="s">
        <v>422</v>
      </c>
      <c r="BB2" s="389"/>
      <c r="BC2" s="390"/>
      <c r="BD2" s="390"/>
      <c r="BE2" s="391"/>
    </row>
    <row r="3" spans="1:711" ht="20.25" customHeight="1" x14ac:dyDescent="0.25">
      <c r="L3" s="18"/>
      <c r="M3" s="18"/>
      <c r="N3" s="18"/>
      <c r="BB3" s="386" t="s">
        <v>417</v>
      </c>
      <c r="BC3" s="387"/>
      <c r="BD3" s="387"/>
      <c r="BE3" s="388"/>
    </row>
    <row r="4" spans="1:711" ht="12" customHeight="1" thickBot="1" x14ac:dyDescent="0.3">
      <c r="BB4" s="389"/>
      <c r="BC4" s="390"/>
      <c r="BD4" s="390"/>
      <c r="BE4" s="391"/>
    </row>
    <row r="5" spans="1:711" ht="20.25" customHeight="1" thickBot="1" x14ac:dyDescent="0.3">
      <c r="C5" s="342" t="s">
        <v>78</v>
      </c>
      <c r="D5" s="343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45"/>
      <c r="P5" s="346" t="s">
        <v>79</v>
      </c>
      <c r="Q5" s="347"/>
      <c r="R5" s="347"/>
      <c r="S5" s="347"/>
      <c r="T5" s="347"/>
      <c r="U5" s="347"/>
      <c r="V5" s="347"/>
      <c r="W5" s="347"/>
      <c r="X5" s="347"/>
      <c r="Y5" s="347"/>
      <c r="Z5" s="347"/>
      <c r="AA5" s="347"/>
      <c r="AB5" s="347"/>
      <c r="AC5" s="347"/>
      <c r="AD5" s="347"/>
      <c r="AE5" s="347"/>
      <c r="AF5" s="347"/>
      <c r="AG5" s="347"/>
      <c r="AH5" s="347"/>
      <c r="AI5" s="347"/>
      <c r="AJ5" s="347"/>
      <c r="AK5" s="347"/>
      <c r="AL5" s="347"/>
      <c r="AM5" s="347"/>
      <c r="AN5" s="347"/>
      <c r="AO5" s="347"/>
      <c r="AP5" s="347"/>
      <c r="AQ5" s="348"/>
      <c r="AR5" s="349" t="s">
        <v>110</v>
      </c>
      <c r="AS5" s="352" t="s">
        <v>80</v>
      </c>
      <c r="AT5" s="395" t="s">
        <v>280</v>
      </c>
      <c r="AU5" s="395"/>
      <c r="AV5" s="395"/>
      <c r="AW5" s="395"/>
      <c r="AX5" s="395"/>
      <c r="AY5" s="395"/>
      <c r="AZ5" s="395"/>
      <c r="BA5" s="395"/>
      <c r="BB5" s="396"/>
      <c r="BC5" s="396"/>
      <c r="BD5" s="396"/>
      <c r="BE5" s="397"/>
      <c r="BF5" s="372" t="s">
        <v>424</v>
      </c>
      <c r="BG5" s="373"/>
      <c r="BH5" s="374"/>
    </row>
    <row r="6" spans="1:711" ht="19.5" customHeight="1" thickBot="1" x14ac:dyDescent="0.3">
      <c r="C6" s="355" t="s">
        <v>46</v>
      </c>
      <c r="D6" s="358" t="s">
        <v>47</v>
      </c>
      <c r="E6" s="361" t="s">
        <v>112</v>
      </c>
      <c r="F6" s="364" t="s">
        <v>154</v>
      </c>
      <c r="G6" s="364"/>
      <c r="H6" s="364"/>
      <c r="I6" s="365" t="s">
        <v>121</v>
      </c>
      <c r="J6" s="280" t="s">
        <v>3</v>
      </c>
      <c r="K6" s="280" t="s">
        <v>48</v>
      </c>
      <c r="L6" s="280" t="s">
        <v>81</v>
      </c>
      <c r="M6" s="280" t="s">
        <v>82</v>
      </c>
      <c r="N6" s="283" t="s">
        <v>122</v>
      </c>
      <c r="O6" s="311" t="s">
        <v>11</v>
      </c>
      <c r="P6" s="314" t="s">
        <v>49</v>
      </c>
      <c r="Q6" s="315"/>
      <c r="R6" s="315"/>
      <c r="S6" s="315"/>
      <c r="T6" s="315"/>
      <c r="U6" s="316"/>
      <c r="V6" s="368" t="s">
        <v>155</v>
      </c>
      <c r="W6" s="369"/>
      <c r="X6" s="369"/>
      <c r="Y6" s="369"/>
      <c r="Z6" s="369"/>
      <c r="AA6" s="369"/>
      <c r="AB6" s="369"/>
      <c r="AC6" s="369"/>
      <c r="AD6" s="369"/>
      <c r="AE6" s="369"/>
      <c r="AF6" s="370"/>
      <c r="AG6" s="370"/>
      <c r="AH6" s="370"/>
      <c r="AI6" s="369"/>
      <c r="AJ6" s="369"/>
      <c r="AK6" s="369"/>
      <c r="AL6" s="369"/>
      <c r="AM6" s="369"/>
      <c r="AN6" s="369"/>
      <c r="AO6" s="369"/>
      <c r="AP6" s="369"/>
      <c r="AQ6" s="371"/>
      <c r="AR6" s="350"/>
      <c r="AS6" s="353"/>
      <c r="AT6" s="398"/>
      <c r="AU6" s="398"/>
      <c r="AV6" s="398"/>
      <c r="AW6" s="398"/>
      <c r="AX6" s="398"/>
      <c r="AY6" s="398"/>
      <c r="AZ6" s="398"/>
      <c r="BA6" s="398"/>
      <c r="BB6" s="398"/>
      <c r="BC6" s="398"/>
      <c r="BD6" s="398"/>
      <c r="BE6" s="397"/>
      <c r="BF6" s="375"/>
      <c r="BG6" s="376"/>
      <c r="BH6" s="377"/>
    </row>
    <row r="7" spans="1:711" ht="56.25" customHeight="1" thickBot="1" x14ac:dyDescent="0.3">
      <c r="C7" s="356"/>
      <c r="D7" s="359"/>
      <c r="E7" s="362"/>
      <c r="F7" s="334" t="s">
        <v>145</v>
      </c>
      <c r="G7" s="334" t="s">
        <v>146</v>
      </c>
      <c r="H7" s="334" t="s">
        <v>144</v>
      </c>
      <c r="I7" s="366"/>
      <c r="J7" s="281"/>
      <c r="K7" s="281"/>
      <c r="L7" s="281"/>
      <c r="M7" s="281"/>
      <c r="N7" s="281"/>
      <c r="O7" s="312"/>
      <c r="P7" s="317" t="s">
        <v>50</v>
      </c>
      <c r="Q7" s="318"/>
      <c r="R7" s="318"/>
      <c r="S7" s="318"/>
      <c r="T7" s="318"/>
      <c r="U7" s="319"/>
      <c r="V7" s="306" t="s">
        <v>51</v>
      </c>
      <c r="W7" s="308" t="s">
        <v>52</v>
      </c>
      <c r="X7" s="208" t="s">
        <v>213</v>
      </c>
      <c r="Y7" s="208" t="s">
        <v>214</v>
      </c>
      <c r="Z7" s="208" t="s">
        <v>215</v>
      </c>
      <c r="AA7" s="208" t="s">
        <v>216</v>
      </c>
      <c r="AB7" s="208" t="s">
        <v>217</v>
      </c>
      <c r="AC7" s="208" t="s">
        <v>219</v>
      </c>
      <c r="AD7" s="208" t="s">
        <v>218</v>
      </c>
      <c r="AE7" s="310" t="s">
        <v>310</v>
      </c>
      <c r="AF7" s="304" t="s">
        <v>311</v>
      </c>
      <c r="AG7" s="304" t="s">
        <v>312</v>
      </c>
      <c r="AH7" s="304" t="s">
        <v>314</v>
      </c>
      <c r="AI7" s="310" t="s">
        <v>315</v>
      </c>
      <c r="AJ7" s="310" t="s">
        <v>313</v>
      </c>
      <c r="AK7" s="296" t="s">
        <v>113</v>
      </c>
      <c r="AL7" s="297"/>
      <c r="AM7" s="306" t="s">
        <v>53</v>
      </c>
      <c r="AN7" s="367"/>
      <c r="AO7" s="367"/>
      <c r="AP7" s="367"/>
      <c r="AQ7" s="296"/>
      <c r="AR7" s="350"/>
      <c r="AS7" s="353"/>
      <c r="AT7" s="401" t="s">
        <v>54</v>
      </c>
      <c r="AU7" s="402"/>
      <c r="AV7" s="402"/>
      <c r="AW7" s="402"/>
      <c r="AX7" s="402"/>
      <c r="AY7" s="402"/>
      <c r="AZ7" s="402"/>
      <c r="BA7" s="403"/>
      <c r="BB7" s="399" t="s">
        <v>281</v>
      </c>
      <c r="BC7" s="399"/>
      <c r="BD7" s="399"/>
      <c r="BE7" s="400"/>
      <c r="BF7" s="378" t="s">
        <v>425</v>
      </c>
      <c r="BG7" s="379"/>
      <c r="BH7" s="380"/>
    </row>
    <row r="8" spans="1:711" ht="39.75" customHeight="1" thickBot="1" x14ac:dyDescent="0.3">
      <c r="C8" s="357"/>
      <c r="D8" s="360"/>
      <c r="E8" s="363"/>
      <c r="F8" s="335"/>
      <c r="G8" s="335"/>
      <c r="H8" s="335"/>
      <c r="I8" s="366"/>
      <c r="J8" s="282"/>
      <c r="K8" s="282"/>
      <c r="L8" s="282"/>
      <c r="M8" s="282"/>
      <c r="N8" s="282"/>
      <c r="O8" s="313"/>
      <c r="P8" s="205" t="s">
        <v>12</v>
      </c>
      <c r="Q8" s="206" t="s">
        <v>83</v>
      </c>
      <c r="R8" s="206" t="s">
        <v>0</v>
      </c>
      <c r="S8" s="206" t="s">
        <v>13</v>
      </c>
      <c r="T8" s="206" t="s">
        <v>84</v>
      </c>
      <c r="U8" s="207" t="s">
        <v>74</v>
      </c>
      <c r="V8" s="307"/>
      <c r="W8" s="309"/>
      <c r="X8" s="209" t="s">
        <v>128</v>
      </c>
      <c r="Y8" s="209" t="s">
        <v>127</v>
      </c>
      <c r="Z8" s="209" t="s">
        <v>126</v>
      </c>
      <c r="AA8" s="209" t="s">
        <v>220</v>
      </c>
      <c r="AB8" s="209" t="s">
        <v>129</v>
      </c>
      <c r="AC8" s="209" t="s">
        <v>130</v>
      </c>
      <c r="AD8" s="209" t="s">
        <v>131</v>
      </c>
      <c r="AE8" s="305"/>
      <c r="AF8" s="305"/>
      <c r="AG8" s="305"/>
      <c r="AH8" s="305"/>
      <c r="AI8" s="305"/>
      <c r="AJ8" s="305"/>
      <c r="AK8" s="210" t="s">
        <v>12</v>
      </c>
      <c r="AL8" s="211" t="s">
        <v>13</v>
      </c>
      <c r="AM8" s="212" t="s">
        <v>12</v>
      </c>
      <c r="AN8" s="213" t="s">
        <v>85</v>
      </c>
      <c r="AO8" s="213" t="s">
        <v>13</v>
      </c>
      <c r="AP8" s="213" t="s">
        <v>86</v>
      </c>
      <c r="AQ8" s="214" t="s">
        <v>74</v>
      </c>
      <c r="AR8" s="351"/>
      <c r="AS8" s="354"/>
      <c r="AT8" s="215" t="s">
        <v>106</v>
      </c>
      <c r="AU8" s="216" t="s">
        <v>107</v>
      </c>
      <c r="AV8" s="217" t="s">
        <v>132</v>
      </c>
      <c r="AW8" s="218" t="s">
        <v>278</v>
      </c>
      <c r="AX8" s="218" t="s">
        <v>108</v>
      </c>
      <c r="AY8" s="218" t="s">
        <v>109</v>
      </c>
      <c r="AZ8" s="218" t="s">
        <v>133</v>
      </c>
      <c r="BA8" s="219" t="s">
        <v>77</v>
      </c>
      <c r="BB8" s="220" t="s">
        <v>76</v>
      </c>
      <c r="BC8" s="221" t="s">
        <v>75</v>
      </c>
      <c r="BD8" s="221" t="s">
        <v>279</v>
      </c>
      <c r="BE8" s="222" t="s">
        <v>77</v>
      </c>
      <c r="BF8" s="224" t="s">
        <v>426</v>
      </c>
      <c r="BG8" s="224" t="s">
        <v>427</v>
      </c>
      <c r="BH8" s="224" t="s">
        <v>428</v>
      </c>
    </row>
    <row r="9" spans="1:711" s="23" customFormat="1" ht="124.5" customHeight="1" thickBot="1" x14ac:dyDescent="0.3">
      <c r="A9"/>
      <c r="B9"/>
      <c r="C9" s="242" t="s">
        <v>342</v>
      </c>
      <c r="D9" s="256" t="s">
        <v>343</v>
      </c>
      <c r="E9" s="185" t="s">
        <v>353</v>
      </c>
      <c r="F9" s="34"/>
      <c r="G9" s="34" t="s">
        <v>139</v>
      </c>
      <c r="H9" s="34" t="s">
        <v>151</v>
      </c>
      <c r="I9" s="34"/>
      <c r="J9" s="253" t="s">
        <v>93</v>
      </c>
      <c r="K9" s="298" t="s">
        <v>367</v>
      </c>
      <c r="L9" s="301" t="s">
        <v>374</v>
      </c>
      <c r="M9" s="293" t="s">
        <v>15</v>
      </c>
      <c r="N9" s="37"/>
      <c r="O9" s="326" t="s">
        <v>345</v>
      </c>
      <c r="P9" s="329" t="s">
        <v>87</v>
      </c>
      <c r="Q9" s="262">
        <v>3</v>
      </c>
      <c r="R9" s="268" t="s">
        <v>171</v>
      </c>
      <c r="S9" s="271" t="s">
        <v>101</v>
      </c>
      <c r="T9" s="320">
        <v>5</v>
      </c>
      <c r="U9" s="323" t="str">
        <f>IF(Q9+T9=0," ",IF(OR(AND(Q9=1,T9=1),AND(Q9=1,T9=2),AND(Q9=2,T9=2),AND(Q9=2,T9=1),AND(Q9=3,T9=1)),"Bajo",IF(OR(AND(Q9=1,T9=3),AND(Q9=2,T9=3),AND(Q9=3,T9=2),AND(Q9=4,T9=1)),"Moderado",IF(OR(AND(Q9=1,T9=4),AND(Q9=2,T9=4),AND(Q9=3,T9=3),AND(Q9=4,T9=2),AND(Q9=4,T9=3),AND(Q9=5,T9=1),AND(Q9=5,T9=2)),"Alto",IF(OR(AND(Q9=2,T9=5),AND(Q9=3,T9=5),AND(Q9=3,T9=4),AND(Q9=4,T9=4),AND(Q9=4,T9=5),AND(Q9=5,T9=3),AND(Q9=5,T9=4),AND(Q9=1,T9=5),AND(Q9=5,T9=5)),"Extremo","")))))</f>
        <v>Extremo</v>
      </c>
      <c r="V9" s="240" t="s">
        <v>375</v>
      </c>
      <c r="W9" s="36" t="s">
        <v>6</v>
      </c>
      <c r="X9" s="37">
        <v>15</v>
      </c>
      <c r="Y9" s="37">
        <v>15</v>
      </c>
      <c r="Z9" s="37">
        <v>15</v>
      </c>
      <c r="AA9" s="37">
        <v>15</v>
      </c>
      <c r="AB9" s="37">
        <v>15</v>
      </c>
      <c r="AC9" s="37">
        <v>15</v>
      </c>
      <c r="AD9" s="37">
        <v>10</v>
      </c>
      <c r="AE9" s="186">
        <f t="shared" ref="AE9:AE14" si="0">SUM(X9:AD9)</f>
        <v>100</v>
      </c>
      <c r="AF9" s="186" t="s">
        <v>255</v>
      </c>
      <c r="AG9" s="186" t="s">
        <v>255</v>
      </c>
      <c r="AH9" s="186">
        <v>100</v>
      </c>
      <c r="AI9" s="284">
        <f>AVERAGE(AH9:AH11)</f>
        <v>100</v>
      </c>
      <c r="AJ9" s="265" t="s">
        <v>255</v>
      </c>
      <c r="AK9" s="287" t="s">
        <v>114</v>
      </c>
      <c r="AL9" s="287" t="s">
        <v>117</v>
      </c>
      <c r="AM9" s="290" t="s">
        <v>156</v>
      </c>
      <c r="AN9" s="262">
        <v>1</v>
      </c>
      <c r="AO9" s="262" t="s">
        <v>88</v>
      </c>
      <c r="AP9" s="262">
        <v>4</v>
      </c>
      <c r="AQ9" s="277" t="str">
        <f>IF(AN9+AP9=0," ",IF(OR(AND(AN9=1,AP9=1),AND(AN9=1,AP9=2),AND(AN9=2,AP9=2),AND(AN9=2,AP9=1),AND(AN9=3,AP9=1)),"Bajo",IF(OR(AND(AN9=1,AP9=3),AND(AN9=2,AP9=3),AND(AN9=3,AP9=2),AND(AN9=4,AP9=1)),"Moderado",IF(OR(AND(AN9=1,AP9=4),AND(AN9=2,AP9=4),AND(AN9=3,AP9=3),AND(AN9=4,AP9=2),AND(AN9=4,AP9=3),AND(AN9=5,AP9=1),AND(AN9=5,AP9=2)),"Alto",IF(OR(AND(AN9=2,AP9=5),AND(AN9=1,AP9=5),AND(AN9=3,AP9=5),AND(AN9=3,AP9=4),AND(AN9=4,AP9=4),AND(AN9=4,AP9=5),AND(AN9=5,AP9=3),AND(AN9=5,AP9=4),AND(AN9=5,AP9=5)),"Extremo","")))))</f>
        <v>Alto</v>
      </c>
      <c r="AR9" s="274" t="s">
        <v>369</v>
      </c>
      <c r="AS9" s="339" t="s">
        <v>119</v>
      </c>
      <c r="AT9" s="113">
        <v>43739</v>
      </c>
      <c r="AU9" s="43">
        <v>44012</v>
      </c>
      <c r="AV9" s="134" t="s">
        <v>371</v>
      </c>
      <c r="AW9" s="44" t="s">
        <v>355</v>
      </c>
      <c r="AX9" s="46">
        <v>1</v>
      </c>
      <c r="AY9" s="44" t="s">
        <v>356</v>
      </c>
      <c r="AZ9" s="44" t="s">
        <v>357</v>
      </c>
      <c r="BA9" s="114" t="s">
        <v>358</v>
      </c>
      <c r="BB9" s="49">
        <v>43860</v>
      </c>
      <c r="BC9" s="45" t="s">
        <v>372</v>
      </c>
      <c r="BD9" s="46" t="s">
        <v>355</v>
      </c>
      <c r="BE9" s="47" t="s">
        <v>373</v>
      </c>
      <c r="BF9" s="225" t="s">
        <v>429</v>
      </c>
      <c r="BG9" s="226">
        <v>43948</v>
      </c>
      <c r="BH9" s="137" t="s">
        <v>355</v>
      </c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</row>
    <row r="10" spans="1:711" s="23" customFormat="1" ht="96" customHeight="1" thickBot="1" x14ac:dyDescent="0.3">
      <c r="A10"/>
      <c r="B10"/>
      <c r="C10" s="243"/>
      <c r="D10" s="257"/>
      <c r="E10" s="184" t="s">
        <v>347</v>
      </c>
      <c r="F10" s="29"/>
      <c r="G10" s="54" t="s">
        <v>139</v>
      </c>
      <c r="H10" s="54" t="s">
        <v>151</v>
      </c>
      <c r="I10" s="29"/>
      <c r="J10" s="254"/>
      <c r="K10" s="299"/>
      <c r="L10" s="302"/>
      <c r="M10" s="294"/>
      <c r="O10" s="327"/>
      <c r="P10" s="330"/>
      <c r="Q10" s="263"/>
      <c r="R10" s="269"/>
      <c r="S10" s="272"/>
      <c r="T10" s="321"/>
      <c r="U10" s="324"/>
      <c r="V10" s="241"/>
      <c r="W10" s="21"/>
      <c r="X10" s="30"/>
      <c r="Y10" s="30"/>
      <c r="Z10" s="30"/>
      <c r="AA10" s="30"/>
      <c r="AB10" s="30"/>
      <c r="AC10" s="30"/>
      <c r="AD10" s="30"/>
      <c r="AE10" s="27">
        <f t="shared" si="0"/>
        <v>0</v>
      </c>
      <c r="AF10" s="27"/>
      <c r="AG10" s="27"/>
      <c r="AH10" s="27"/>
      <c r="AI10" s="285"/>
      <c r="AJ10" s="266"/>
      <c r="AK10" s="288"/>
      <c r="AL10" s="288"/>
      <c r="AM10" s="291"/>
      <c r="AN10" s="263"/>
      <c r="AO10" s="263"/>
      <c r="AP10" s="263"/>
      <c r="AQ10" s="278"/>
      <c r="AR10" s="275"/>
      <c r="AS10" s="340"/>
      <c r="AT10" s="113">
        <v>43739</v>
      </c>
      <c r="AU10" s="43">
        <v>44012</v>
      </c>
      <c r="AV10" s="135" t="s">
        <v>354</v>
      </c>
      <c r="AW10" s="44" t="s">
        <v>355</v>
      </c>
      <c r="AX10" s="30">
        <v>100</v>
      </c>
      <c r="AY10" s="22" t="s">
        <v>370</v>
      </c>
      <c r="AZ10" s="22" t="s">
        <v>360</v>
      </c>
      <c r="BA10" s="116" t="s">
        <v>361</v>
      </c>
      <c r="BB10" s="50">
        <v>43982</v>
      </c>
      <c r="BC10" s="31" t="s">
        <v>376</v>
      </c>
      <c r="BD10" s="32" t="s">
        <v>377</v>
      </c>
      <c r="BE10" s="227" t="s">
        <v>378</v>
      </c>
      <c r="BF10" s="230" t="s">
        <v>430</v>
      </c>
      <c r="BG10" s="226">
        <v>43948</v>
      </c>
      <c r="BH10" s="137" t="s">
        <v>355</v>
      </c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</row>
    <row r="11" spans="1:711" s="23" customFormat="1" ht="227.25" customHeight="1" thickBot="1" x14ac:dyDescent="0.3">
      <c r="A11"/>
      <c r="B11"/>
      <c r="C11" s="244"/>
      <c r="D11" s="258"/>
      <c r="E11" s="187" t="s">
        <v>366</v>
      </c>
      <c r="F11" s="39"/>
      <c r="G11" s="181" t="s">
        <v>139</v>
      </c>
      <c r="H11" s="181" t="s">
        <v>151</v>
      </c>
      <c r="I11" s="39"/>
      <c r="J11" s="255"/>
      <c r="K11" s="300"/>
      <c r="L11" s="303"/>
      <c r="M11" s="295"/>
      <c r="N11" s="58"/>
      <c r="O11" s="328"/>
      <c r="P11" s="331"/>
      <c r="Q11" s="264"/>
      <c r="R11" s="270"/>
      <c r="S11" s="273"/>
      <c r="T11" s="322"/>
      <c r="U11" s="325"/>
      <c r="V11" s="188" t="s">
        <v>368</v>
      </c>
      <c r="W11" s="40" t="s">
        <v>6</v>
      </c>
      <c r="X11" s="41">
        <v>15</v>
      </c>
      <c r="Y11" s="41">
        <v>15</v>
      </c>
      <c r="Z11" s="41">
        <v>15</v>
      </c>
      <c r="AA11" s="41">
        <v>15</v>
      </c>
      <c r="AB11" s="41">
        <v>15</v>
      </c>
      <c r="AC11" s="41">
        <v>15</v>
      </c>
      <c r="AD11" s="41">
        <v>10</v>
      </c>
      <c r="AE11" s="180">
        <f t="shared" si="0"/>
        <v>100</v>
      </c>
      <c r="AF11" s="180" t="s">
        <v>255</v>
      </c>
      <c r="AG11" s="180" t="s">
        <v>255</v>
      </c>
      <c r="AH11" s="180">
        <v>100</v>
      </c>
      <c r="AI11" s="286"/>
      <c r="AJ11" s="267"/>
      <c r="AK11" s="289"/>
      <c r="AL11" s="289"/>
      <c r="AM11" s="292"/>
      <c r="AN11" s="264"/>
      <c r="AO11" s="264"/>
      <c r="AP11" s="264"/>
      <c r="AQ11" s="279"/>
      <c r="AR11" s="276"/>
      <c r="AS11" s="341"/>
      <c r="AT11" s="189">
        <v>43739</v>
      </c>
      <c r="AU11" s="190">
        <v>44134</v>
      </c>
      <c r="AV11" s="191" t="s">
        <v>380</v>
      </c>
      <c r="AW11" s="192" t="s">
        <v>355</v>
      </c>
      <c r="AX11" s="191">
        <v>1</v>
      </c>
      <c r="AY11" s="191" t="s">
        <v>379</v>
      </c>
      <c r="AZ11" s="191" t="s">
        <v>379</v>
      </c>
      <c r="BA11" s="193" t="s">
        <v>381</v>
      </c>
      <c r="BB11" s="194">
        <v>43860</v>
      </c>
      <c r="BC11" s="195" t="s">
        <v>382</v>
      </c>
      <c r="BD11" s="196" t="s">
        <v>355</v>
      </c>
      <c r="BE11" s="228" t="s">
        <v>378</v>
      </c>
      <c r="BF11" s="230" t="s">
        <v>431</v>
      </c>
      <c r="BG11" s="226">
        <v>43948</v>
      </c>
      <c r="BH11" s="137" t="s">
        <v>355</v>
      </c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</row>
    <row r="12" spans="1:711" s="23" customFormat="1" ht="93" customHeight="1" x14ac:dyDescent="0.25">
      <c r="A12"/>
      <c r="B12"/>
      <c r="C12" s="242" t="s">
        <v>342</v>
      </c>
      <c r="D12" s="250" t="s">
        <v>343</v>
      </c>
      <c r="E12" s="197" t="s">
        <v>350</v>
      </c>
      <c r="F12" s="34"/>
      <c r="G12" s="34" t="s">
        <v>139</v>
      </c>
      <c r="H12" s="34" t="s">
        <v>151</v>
      </c>
      <c r="I12" s="34"/>
      <c r="J12" s="253" t="s">
        <v>95</v>
      </c>
      <c r="K12" s="250" t="s">
        <v>344</v>
      </c>
      <c r="L12" s="256" t="s">
        <v>383</v>
      </c>
      <c r="M12" s="336" t="s">
        <v>15</v>
      </c>
      <c r="N12" s="37"/>
      <c r="O12" s="326" t="s">
        <v>346</v>
      </c>
      <c r="P12" s="406" t="s">
        <v>87</v>
      </c>
      <c r="Q12" s="262">
        <v>3</v>
      </c>
      <c r="R12" s="268" t="s">
        <v>157</v>
      </c>
      <c r="S12" s="271" t="s">
        <v>88</v>
      </c>
      <c r="T12" s="409">
        <v>4</v>
      </c>
      <c r="U12" s="323" t="str">
        <f>IF(Q12+T12=0," ",IF(OR(AND(Q12=1,T12=1),AND(Q12=1,T12=2),AND(Q12=2,T12=2),AND(Q12=2,T12=1),AND(Q12=3,T12=1)),"Bajo",IF(OR(AND(Q12=1,T12=3),AND(Q12=2,T12=3),AND(Q12=3,T12=2),AND(Q12=4,T12=1)),"Moderado",IF(OR(AND(Q12=1,T12=4),AND(Q12=2,T12=4),AND(Q12=3,T12=3),AND(Q12=4,T12=2),AND(Q12=4,T12=3),AND(Q12=5,T12=1),AND(Q12=5,T12=2)),"Alto",IF(OR(AND(Q12=2,T12=5),AND(Q12=3,T12=5),AND(Q12=3,T12=4),AND(Q12=4,T12=4),AND(Q12=4,T12=5),AND(Q12=5,T12=3),AND(Q12=5,T12=4),AND(Q12=1,T12=5),AND(Q12=5,T12=5)),"Extremo","")))))</f>
        <v>Extremo</v>
      </c>
      <c r="V12" s="198" t="s">
        <v>384</v>
      </c>
      <c r="W12" s="36" t="s">
        <v>6</v>
      </c>
      <c r="X12" s="37">
        <v>15</v>
      </c>
      <c r="Y12" s="37">
        <v>15</v>
      </c>
      <c r="Z12" s="37">
        <v>15</v>
      </c>
      <c r="AA12" s="37">
        <v>15</v>
      </c>
      <c r="AB12" s="37">
        <v>15</v>
      </c>
      <c r="AC12" s="37">
        <v>15</v>
      </c>
      <c r="AD12" s="37">
        <v>10</v>
      </c>
      <c r="AE12" s="186">
        <f t="shared" si="0"/>
        <v>100</v>
      </c>
      <c r="AF12" s="186" t="s">
        <v>255</v>
      </c>
      <c r="AG12" s="186" t="s">
        <v>255</v>
      </c>
      <c r="AH12" s="186">
        <v>100</v>
      </c>
      <c r="AI12" s="265">
        <f>AVERAGE(AH12:AH14)</f>
        <v>100</v>
      </c>
      <c r="AJ12" s="265" t="s">
        <v>255</v>
      </c>
      <c r="AK12" s="259" t="s">
        <v>114</v>
      </c>
      <c r="AL12" s="259" t="s">
        <v>117</v>
      </c>
      <c r="AM12" s="262" t="s">
        <v>156</v>
      </c>
      <c r="AN12" s="262">
        <v>1</v>
      </c>
      <c r="AO12" s="262" t="s">
        <v>88</v>
      </c>
      <c r="AP12" s="262">
        <v>4</v>
      </c>
      <c r="AQ12" s="277" t="str">
        <f t="shared" ref="AQ12" si="1">IF(AN12+AP12=0," ",IF(OR(AND(AN12=1,AP12=1),AND(AN12=1,AP12=2),AND(AN12=2,AP12=2),AND(AN12=2,AP12=1),AND(AN12=3,AP12=1)),"Bajo",IF(OR(AND(AN12=1,AP12=3),AND(AN12=2,AP12=3),AND(AN12=3,AP12=2),AND(AN12=4,AP12=1)),"Moderado",IF(OR(AND(AN12=1,AP12=4),AND(AN12=2,AP12=4),AND(AN12=3,AP12=3),AND(AN12=4,AP12=2),AND(AN12=4,AP12=3),AND(AN12=5,AP12=1),AND(AN12=5,AP12=2)),"Alto",IF(OR(AND(AN12=2,AP12=5),AND(AN12=1,AP12=5),AND(AN12=3,AP12=5),AND(AN12=3,AP12=4),AND(AN12=4,AP12=4),AND(AN12=4,AP12=5),AND(AN12=5,AP12=3),AND(AN12=5,AP12=4),AND(AN12=5,AP12=5)),"Extremo","")))))</f>
        <v>Alto</v>
      </c>
      <c r="AR12" s="339" t="s">
        <v>387</v>
      </c>
      <c r="AS12" s="339" t="s">
        <v>119</v>
      </c>
      <c r="AT12" s="113">
        <v>43739</v>
      </c>
      <c r="AU12" s="43">
        <v>44134</v>
      </c>
      <c r="AV12" s="35" t="s">
        <v>390</v>
      </c>
      <c r="AW12" s="44" t="s">
        <v>355</v>
      </c>
      <c r="AX12" s="42">
        <v>100</v>
      </c>
      <c r="AY12" s="42" t="s">
        <v>359</v>
      </c>
      <c r="AZ12" s="42" t="s">
        <v>362</v>
      </c>
      <c r="BA12" s="48" t="s">
        <v>363</v>
      </c>
      <c r="BB12" s="113">
        <v>43860</v>
      </c>
      <c r="BC12" s="35" t="s">
        <v>391</v>
      </c>
      <c r="BD12" s="46" t="s">
        <v>355</v>
      </c>
      <c r="BE12" s="229" t="s">
        <v>392</v>
      </c>
      <c r="BF12" s="230" t="s">
        <v>432</v>
      </c>
      <c r="BG12" s="226">
        <v>43948</v>
      </c>
      <c r="BH12" s="137" t="s">
        <v>355</v>
      </c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</row>
    <row r="13" spans="1:711" s="23" customFormat="1" ht="55.5" customHeight="1" x14ac:dyDescent="0.25">
      <c r="A13"/>
      <c r="B13"/>
      <c r="C13" s="243"/>
      <c r="D13" s="251"/>
      <c r="E13" s="125" t="s">
        <v>351</v>
      </c>
      <c r="F13" s="29"/>
      <c r="G13" s="54" t="s">
        <v>139</v>
      </c>
      <c r="H13" s="54" t="s">
        <v>151</v>
      </c>
      <c r="I13" s="29"/>
      <c r="J13" s="254"/>
      <c r="K13" s="251"/>
      <c r="L13" s="257"/>
      <c r="M13" s="337"/>
      <c r="O13" s="404"/>
      <c r="P13" s="407"/>
      <c r="Q13" s="263"/>
      <c r="R13" s="269"/>
      <c r="S13" s="272"/>
      <c r="T13" s="410"/>
      <c r="U13" s="324"/>
      <c r="V13" s="126"/>
      <c r="W13" s="21"/>
      <c r="X13" s="30"/>
      <c r="Y13" s="30"/>
      <c r="Z13" s="30"/>
      <c r="AA13" s="30"/>
      <c r="AB13" s="30"/>
      <c r="AC13" s="30"/>
      <c r="AD13" s="30"/>
      <c r="AE13" s="27"/>
      <c r="AF13" s="27"/>
      <c r="AG13" s="27"/>
      <c r="AH13" s="27"/>
      <c r="AI13" s="266"/>
      <c r="AJ13" s="266"/>
      <c r="AK13" s="260"/>
      <c r="AL13" s="260"/>
      <c r="AM13" s="263"/>
      <c r="AN13" s="263"/>
      <c r="AO13" s="263"/>
      <c r="AP13" s="263"/>
      <c r="AQ13" s="278"/>
      <c r="AR13" s="340"/>
      <c r="AS13" s="340"/>
      <c r="AT13" s="245">
        <v>43739</v>
      </c>
      <c r="AU13" s="247">
        <v>44134</v>
      </c>
      <c r="AV13" s="234" t="s">
        <v>388</v>
      </c>
      <c r="AW13" s="249" t="s">
        <v>355</v>
      </c>
      <c r="AX13" s="234">
        <v>1</v>
      </c>
      <c r="AY13" s="234" t="s">
        <v>389</v>
      </c>
      <c r="AZ13" s="234" t="s">
        <v>364</v>
      </c>
      <c r="BA13" s="412" t="s">
        <v>365</v>
      </c>
      <c r="BB13" s="414">
        <v>44012</v>
      </c>
      <c r="BC13" s="234" t="s">
        <v>394</v>
      </c>
      <c r="BD13" s="236" t="s">
        <v>355</v>
      </c>
      <c r="BE13" s="238" t="s">
        <v>393</v>
      </c>
      <c r="BF13" s="381" t="s">
        <v>433</v>
      </c>
      <c r="BG13" s="382">
        <v>43948</v>
      </c>
      <c r="BH13" s="384" t="s">
        <v>355</v>
      </c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</row>
    <row r="14" spans="1:711" s="23" customFormat="1" ht="55.5" customHeight="1" thickBot="1" x14ac:dyDescent="0.3">
      <c r="A14"/>
      <c r="B14"/>
      <c r="C14" s="244"/>
      <c r="D14" s="252"/>
      <c r="E14" s="38" t="s">
        <v>352</v>
      </c>
      <c r="F14" s="39"/>
      <c r="G14" s="39" t="s">
        <v>139</v>
      </c>
      <c r="H14" s="39" t="s">
        <v>151</v>
      </c>
      <c r="I14" s="39"/>
      <c r="J14" s="255"/>
      <c r="K14" s="252"/>
      <c r="L14" s="258"/>
      <c r="M14" s="338"/>
      <c r="N14" s="58"/>
      <c r="O14" s="405"/>
      <c r="P14" s="408"/>
      <c r="Q14" s="264"/>
      <c r="R14" s="270"/>
      <c r="S14" s="273"/>
      <c r="T14" s="411"/>
      <c r="U14" s="325"/>
      <c r="V14" s="127" t="s">
        <v>385</v>
      </c>
      <c r="W14" s="40" t="s">
        <v>6</v>
      </c>
      <c r="X14" s="41">
        <v>15</v>
      </c>
      <c r="Y14" s="41">
        <v>15</v>
      </c>
      <c r="Z14" s="41">
        <v>15</v>
      </c>
      <c r="AA14" s="41">
        <v>15</v>
      </c>
      <c r="AB14" s="41">
        <v>15</v>
      </c>
      <c r="AC14" s="41">
        <v>15</v>
      </c>
      <c r="AD14" s="41">
        <v>10</v>
      </c>
      <c r="AE14" s="51">
        <f t="shared" si="0"/>
        <v>100</v>
      </c>
      <c r="AF14" s="51" t="s">
        <v>255</v>
      </c>
      <c r="AG14" s="51" t="s">
        <v>255</v>
      </c>
      <c r="AH14" s="51">
        <v>100</v>
      </c>
      <c r="AI14" s="267"/>
      <c r="AJ14" s="267"/>
      <c r="AK14" s="261"/>
      <c r="AL14" s="261"/>
      <c r="AM14" s="264"/>
      <c r="AN14" s="264"/>
      <c r="AO14" s="264"/>
      <c r="AP14" s="264"/>
      <c r="AQ14" s="279"/>
      <c r="AR14" s="341"/>
      <c r="AS14" s="341"/>
      <c r="AT14" s="246"/>
      <c r="AU14" s="248"/>
      <c r="AV14" s="235"/>
      <c r="AW14" s="237"/>
      <c r="AX14" s="235"/>
      <c r="AY14" s="235"/>
      <c r="AZ14" s="235"/>
      <c r="BA14" s="413"/>
      <c r="BB14" s="246"/>
      <c r="BC14" s="235"/>
      <c r="BD14" s="237"/>
      <c r="BE14" s="239"/>
      <c r="BF14" s="381"/>
      <c r="BG14" s="383"/>
      <c r="BH14" s="385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</row>
    <row r="15" spans="1:711" x14ac:dyDescent="0.25">
      <c r="AM15" s="13"/>
      <c r="AO15" s="13"/>
      <c r="AR15" s="13"/>
      <c r="AS15" s="13"/>
      <c r="AT15" s="24"/>
      <c r="AU15" s="24"/>
    </row>
    <row r="17" spans="3:5" x14ac:dyDescent="0.25">
      <c r="C17" s="223" t="s">
        <v>418</v>
      </c>
      <c r="D17" s="392" t="s">
        <v>437</v>
      </c>
      <c r="E17" s="393"/>
    </row>
    <row r="18" spans="3:5" ht="15" customHeight="1" x14ac:dyDescent="0.25">
      <c r="C18" s="223" t="s">
        <v>419</v>
      </c>
      <c r="D18" s="394" t="s">
        <v>436</v>
      </c>
      <c r="E18" s="394"/>
    </row>
    <row r="19" spans="3:5" ht="26.25" x14ac:dyDescent="0.25">
      <c r="C19" s="223" t="s">
        <v>420</v>
      </c>
      <c r="D19" s="332" t="s">
        <v>421</v>
      </c>
      <c r="E19" s="333"/>
    </row>
  </sheetData>
  <dataConsolidate/>
  <mergeCells count="105">
    <mergeCell ref="BF5:BH6"/>
    <mergeCell ref="BF7:BH7"/>
    <mergeCell ref="BF13:BF14"/>
    <mergeCell ref="BG13:BG14"/>
    <mergeCell ref="BH13:BH14"/>
    <mergeCell ref="BB1:BE2"/>
    <mergeCell ref="BB3:BE4"/>
    <mergeCell ref="D17:E17"/>
    <mergeCell ref="D18:E18"/>
    <mergeCell ref="AT5:BE6"/>
    <mergeCell ref="BB7:BE7"/>
    <mergeCell ref="AT7:BA7"/>
    <mergeCell ref="AF7:AF8"/>
    <mergeCell ref="O12:O14"/>
    <mergeCell ref="P12:P14"/>
    <mergeCell ref="Q12:Q14"/>
    <mergeCell ref="T12:T14"/>
    <mergeCell ref="U12:U14"/>
    <mergeCell ref="AP12:AP14"/>
    <mergeCell ref="AY13:AY14"/>
    <mergeCell ref="AZ13:AZ14"/>
    <mergeCell ref="BA13:BA14"/>
    <mergeCell ref="BB13:BB14"/>
    <mergeCell ref="AS9:AS11"/>
    <mergeCell ref="D19:E19"/>
    <mergeCell ref="F7:F8"/>
    <mergeCell ref="G7:G8"/>
    <mergeCell ref="AK12:AK14"/>
    <mergeCell ref="M12:M14"/>
    <mergeCell ref="AQ12:AQ14"/>
    <mergeCell ref="AR12:AR14"/>
    <mergeCell ref="AS12:AS14"/>
    <mergeCell ref="C5:O5"/>
    <mergeCell ref="P5:AQ5"/>
    <mergeCell ref="AR5:AR8"/>
    <mergeCell ref="AS5:AS8"/>
    <mergeCell ref="C6:C8"/>
    <mergeCell ref="D6:D8"/>
    <mergeCell ref="E6:E8"/>
    <mergeCell ref="F6:H6"/>
    <mergeCell ref="I6:I8"/>
    <mergeCell ref="J6:J8"/>
    <mergeCell ref="L6:L8"/>
    <mergeCell ref="AM7:AQ7"/>
    <mergeCell ref="V6:AQ6"/>
    <mergeCell ref="H7:H8"/>
    <mergeCell ref="AI7:AI8"/>
    <mergeCell ref="AJ7:AJ8"/>
    <mergeCell ref="C9:C11"/>
    <mergeCell ref="D9:D11"/>
    <mergeCell ref="J9:J11"/>
    <mergeCell ref="K9:K11"/>
    <mergeCell ref="L9:L11"/>
    <mergeCell ref="AG7:AG8"/>
    <mergeCell ref="AH7:AH8"/>
    <mergeCell ref="V7:V8"/>
    <mergeCell ref="W7:W8"/>
    <mergeCell ref="AE7:AE8"/>
    <mergeCell ref="O6:O8"/>
    <mergeCell ref="P6:U6"/>
    <mergeCell ref="P7:U7"/>
    <mergeCell ref="T9:T11"/>
    <mergeCell ref="R9:R11"/>
    <mergeCell ref="S9:S11"/>
    <mergeCell ref="U9:U11"/>
    <mergeCell ref="O9:O11"/>
    <mergeCell ref="P9:P11"/>
    <mergeCell ref="Q9:Q11"/>
    <mergeCell ref="K6:K8"/>
    <mergeCell ref="M6:M8"/>
    <mergeCell ref="N6:N8"/>
    <mergeCell ref="AO9:AO11"/>
    <mergeCell ref="AP9:AP11"/>
    <mergeCell ref="AI9:AI11"/>
    <mergeCell ref="AJ9:AJ11"/>
    <mergeCell ref="AK9:AK11"/>
    <mergeCell ref="AL9:AL11"/>
    <mergeCell ref="AM9:AM11"/>
    <mergeCell ref="AN9:AN11"/>
    <mergeCell ref="M9:M11"/>
    <mergeCell ref="AK7:AL7"/>
    <mergeCell ref="BC13:BC14"/>
    <mergeCell ref="BD13:BD14"/>
    <mergeCell ref="BE13:BE14"/>
    <mergeCell ref="V9:V10"/>
    <mergeCell ref="C12:C14"/>
    <mergeCell ref="AT13:AT14"/>
    <mergeCell ref="AU13:AU14"/>
    <mergeCell ref="AV13:AV14"/>
    <mergeCell ref="AW13:AW14"/>
    <mergeCell ref="AX13:AX14"/>
    <mergeCell ref="D12:D14"/>
    <mergeCell ref="J12:J14"/>
    <mergeCell ref="K12:K14"/>
    <mergeCell ref="L12:L14"/>
    <mergeCell ref="AL12:AL14"/>
    <mergeCell ref="AM12:AM14"/>
    <mergeCell ref="AO12:AO14"/>
    <mergeCell ref="AI12:AI14"/>
    <mergeCell ref="AJ12:AJ14"/>
    <mergeCell ref="R12:R14"/>
    <mergeCell ref="S12:S14"/>
    <mergeCell ref="AN12:AN14"/>
    <mergeCell ref="AR9:AR11"/>
    <mergeCell ref="AQ9:AQ11"/>
  </mergeCells>
  <conditionalFormatting sqref="AS9">
    <cfRule type="containsBlanks" dxfId="49" priority="158">
      <formula>LEN(TRIM(AS9))=0</formula>
    </cfRule>
    <cfRule type="containsText" dxfId="48" priority="159" operator="containsText" text="extrema">
      <formula>NOT(ISERROR(SEARCH("extrema",AS9)))</formula>
    </cfRule>
    <cfRule type="containsText" dxfId="47" priority="160" operator="containsText" text="alta">
      <formula>NOT(ISERROR(SEARCH("alta",AS9)))</formula>
    </cfRule>
    <cfRule type="containsText" dxfId="46" priority="161" operator="containsText" text="moderada">
      <formula>NOT(ISERROR(SEARCH("moderada",AS9)))</formula>
    </cfRule>
    <cfRule type="containsText" dxfId="45" priority="162" operator="containsText" text="baja">
      <formula>NOT(ISERROR(SEARCH("baja",AS9)))</formula>
    </cfRule>
  </conditionalFormatting>
  <conditionalFormatting sqref="U9">
    <cfRule type="containsBlanks" dxfId="44" priority="156">
      <formula>LEN(TRIM(U9))=0</formula>
    </cfRule>
    <cfRule type="containsText" dxfId="43" priority="157" operator="containsText" text="alto">
      <formula>NOT(ISERROR(SEARCH("alto",U9)))</formula>
    </cfRule>
  </conditionalFormatting>
  <conditionalFormatting sqref="AQ9 AQ12">
    <cfRule type="containsBlanks" dxfId="42" priority="148">
      <formula>LEN(TRIM(AQ9))=0</formula>
    </cfRule>
    <cfRule type="containsText" dxfId="41" priority="149" operator="containsText" text="alto">
      <formula>NOT(ISERROR(SEARCH("alto",AQ9)))</formula>
    </cfRule>
  </conditionalFormatting>
  <conditionalFormatting sqref="AR12:AS12 AR13:AR14">
    <cfRule type="containsBlanks" dxfId="40" priority="17">
      <formula>LEN(TRIM(AR12))=0</formula>
    </cfRule>
    <cfRule type="containsText" dxfId="39" priority="17" operator="containsText" text="extrema">
      <formula>NOT(ISERROR(SEARCH("extrema",AR12)))</formula>
    </cfRule>
    <cfRule type="containsText" dxfId="38" priority="17" operator="containsText" text="alta">
      <formula>NOT(ISERROR(SEARCH("alta",AR12)))</formula>
    </cfRule>
    <cfRule type="containsText" dxfId="37" priority="17" operator="containsText" text="moderada">
      <formula>NOT(ISERROR(SEARCH("moderada",AR12)))</formula>
    </cfRule>
    <cfRule type="containsText" dxfId="36" priority="17" operator="containsText" text="baja">
      <formula>NOT(ISERROR(SEARCH("baja",AR12)))</formula>
    </cfRule>
  </conditionalFormatting>
  <conditionalFormatting sqref="U12">
    <cfRule type="containsBlanks" dxfId="35" priority="15">
      <formula>LEN(TRIM(U12))=0</formula>
    </cfRule>
    <cfRule type="containsText" dxfId="34" priority="15" operator="containsText" text="alto">
      <formula>NOT(ISERROR(SEARCH("alto",U12)))</formula>
    </cfRule>
  </conditionalFormatting>
  <conditionalFormatting sqref="U12">
    <cfRule type="containsText" dxfId="33" priority="16" operator="containsText" text="Extremo">
      <formula>NOT(ISERROR(SEARCH("Extremo",U12)))</formula>
    </cfRule>
    <cfRule type="containsText" dxfId="32" priority="18" operator="containsText" text="Moderado">
      <formula>NOT(ISERROR(SEARCH("Moderado",U12)))</formula>
    </cfRule>
    <cfRule type="containsText" dxfId="31" priority="19" operator="containsText" text="Alto">
      <formula>NOT(ISERROR(SEARCH("Alto",U12)))</formula>
    </cfRule>
    <cfRule type="containsText" dxfId="30" priority="20" operator="containsText" text="Extremo">
      <formula>NOT(ISERROR(SEARCH("Extremo",U12)))</formula>
    </cfRule>
    <cfRule type="colorScale" priority="21">
      <colorScale>
        <cfvo type="min"/>
        <cfvo type="percentile" val="50"/>
        <cfvo type="max"/>
        <color rgb="FF5A8AC6"/>
        <color rgb="FFFFEB84"/>
        <color rgb="FFF8696B"/>
      </colorScale>
    </cfRule>
    <cfRule type="containsText" dxfId="29" priority="173" operator="containsText" text="Bajo">
      <formula>NOT(ISERROR(SEARCH("Bajo",U12)))</formula>
    </cfRule>
  </conditionalFormatting>
  <conditionalFormatting sqref="U9">
    <cfRule type="containsText" dxfId="28" priority="239" operator="containsText" text="Extremo">
      <formula>NOT(ISERROR(SEARCH("Extremo",U9)))</formula>
    </cfRule>
    <cfRule type="containsText" dxfId="27" priority="240" operator="containsText" text="Bajo">
      <formula>NOT(ISERROR(SEARCH("Bajo",U9)))</formula>
    </cfRule>
    <cfRule type="containsText" dxfId="26" priority="241" operator="containsText" text="Moderado">
      <formula>NOT(ISERROR(SEARCH("Moderado",U9)))</formula>
    </cfRule>
    <cfRule type="containsText" dxfId="25" priority="242" operator="containsText" text="Alto">
      <formula>NOT(ISERROR(SEARCH("Alto",U9)))</formula>
    </cfRule>
    <cfRule type="containsText" dxfId="24" priority="243" operator="containsText" text="Extremo">
      <formula>NOT(ISERROR(SEARCH("Extremo",U9)))</formula>
    </cfRule>
    <cfRule type="colorScale" priority="24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AQ9 AQ12">
    <cfRule type="containsText" dxfId="23" priority="245" operator="containsText" text="Extremo">
      <formula>NOT(ISERROR(SEARCH("Extremo",AQ9)))</formula>
    </cfRule>
    <cfRule type="containsText" dxfId="22" priority="246" operator="containsText" text="Bajo">
      <formula>NOT(ISERROR(SEARCH("Bajo",AQ9)))</formula>
    </cfRule>
    <cfRule type="containsText" dxfId="21" priority="247" operator="containsText" text="Moderado">
      <formula>NOT(ISERROR(SEARCH("Moderado",AQ9)))</formula>
    </cfRule>
    <cfRule type="containsText" dxfId="20" priority="248" operator="containsText" text="Alto">
      <formula>NOT(ISERROR(SEARCH("Alto",AQ9)))</formula>
    </cfRule>
    <cfRule type="containsText" dxfId="19" priority="249" operator="containsText" text="Extremo">
      <formula>NOT(ISERROR(SEARCH("Extremo",AQ9)))</formula>
    </cfRule>
    <cfRule type="colorScale" priority="25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40" orientation="landscape" horizontalDpi="4294967294" verticalDpi="4294967294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>
          <x14:formula1>
            <xm:f>Criterios!$E$3:$E$44</xm:f>
          </x14:formula1>
          <xm:sqref>R9 R12</xm:sqref>
        </x14:dataValidation>
        <x14:dataValidation type="list" allowBlank="1" showInputMessage="1" showErrorMessage="1">
          <x14:formula1>
            <xm:f>Criterios!$A$3:$A$12</xm:f>
          </x14:formula1>
          <xm:sqref>M9 M12</xm:sqref>
        </x14:dataValidation>
        <x14:dataValidation type="list" allowBlank="1" showInputMessage="1" showErrorMessage="1">
          <x14:formula1>
            <xm:f>Criterios!$N$3:$N$6</xm:f>
          </x14:formula1>
          <xm:sqref>AS9 AS12</xm:sqref>
        </x14:dataValidation>
        <x14:dataValidation type="list" allowBlank="1" showInputMessage="1" showErrorMessage="1">
          <x14:formula1>
            <xm:f>Criterios!$M$3:$M$5</xm:f>
          </x14:formula1>
          <xm:sqref>AL9 AL12</xm:sqref>
        </x14:dataValidation>
        <x14:dataValidation type="list" allowBlank="1" showInputMessage="1" showErrorMessage="1">
          <x14:formula1>
            <xm:f>Criterios!$F$3:$F$7</xm:f>
          </x14:formula1>
          <xm:sqref>P9 AM9 P12:P14 AM12:AM14</xm:sqref>
        </x14:dataValidation>
        <x14:dataValidation type="list" allowBlank="1" showInputMessage="1" showErrorMessage="1">
          <x14:formula1>
            <xm:f>Criterios!$H$3:$H$7</xm:f>
          </x14:formula1>
          <xm:sqref>S9 AO9 S12:S14 AO12:AO14</xm:sqref>
        </x14:dataValidation>
        <x14:dataValidation type="list" allowBlank="1" showInputMessage="1" showErrorMessage="1">
          <x14:formula1>
            <xm:f>Criterios!$G$3:$G$7</xm:f>
          </x14:formula1>
          <xm:sqref>Q9 AN9 Q12 AN12</xm:sqref>
        </x14:dataValidation>
        <x14:dataValidation type="list" allowBlank="1" showInputMessage="1" showErrorMessage="1">
          <x14:formula1>
            <xm:f>Criterios!$I$3:$I$7</xm:f>
          </x14:formula1>
          <xm:sqref>T9 AP9 T12 AP12</xm:sqref>
        </x14:dataValidation>
        <x14:dataValidation type="list" allowBlank="1" showInputMessage="1" showErrorMessage="1">
          <x14:formula1>
            <xm:f>'Solidez de los controles'!$C$5:$C$7</xm:f>
          </x14:formula1>
          <xm:sqref>AJ9 AJ12 AF9:AG14</xm:sqref>
        </x14:dataValidation>
        <x14:dataValidation type="list" allowBlank="1" showInputMessage="1" showErrorMessage="1">
          <x14:formula1>
            <xm:f>Criterios!$D$3:$D$10</xm:f>
          </x14:formula1>
          <xm:sqref>H9:H14</xm:sqref>
        </x14:dataValidation>
        <x14:dataValidation type="list" allowBlank="1" showInputMessage="1" showErrorMessage="1">
          <x14:formula1>
            <xm:f>Criterios!$C$3:$C$9</xm:f>
          </x14:formula1>
          <xm:sqref>G9:G14</xm:sqref>
        </x14:dataValidation>
        <x14:dataValidation type="list" allowBlank="1" showInputMessage="1" showErrorMessage="1">
          <x14:formula1>
            <xm:f>Criterios!$B$3:$B$9</xm:f>
          </x14:formula1>
          <xm:sqref>F9:F14</xm:sqref>
        </x14:dataValidation>
        <x14:dataValidation type="list" allowBlank="1" showInputMessage="1" showErrorMessage="1">
          <x14:formula1>
            <xm:f>Criterios!$K$3:$K$5</xm:f>
          </x14:formula1>
          <xm:sqref>W9:W14</xm:sqref>
        </x14:dataValidation>
        <x14:dataValidation type="list" allowBlank="1" showInputMessage="1" showErrorMessage="1">
          <x14:formula1>
            <xm:f>Criterios!$L$3:$L$5</xm:f>
          </x14:formula1>
          <xm:sqref>AK9:AK14</xm:sqref>
        </x14:dataValidation>
        <x14:dataValidation type="list" allowBlank="1" showInputMessage="1" showErrorMessage="1">
          <x14:formula1>
            <xm:f>'Solidez de los controles'!$H$11:$H$13</xm:f>
          </x14:formula1>
          <xm:sqref>AH9:AH14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14"/>
  <sheetViews>
    <sheetView zoomScale="90" zoomScaleNormal="90" workbookViewId="0">
      <selection activeCell="F21" sqref="F21"/>
    </sheetView>
  </sheetViews>
  <sheetFormatPr baseColWidth="10" defaultColWidth="11.42578125" defaultRowHeight="15" x14ac:dyDescent="0.25"/>
  <cols>
    <col min="1" max="1" width="9.42578125" style="1" customWidth="1"/>
    <col min="2" max="2" width="14.7109375" style="1" customWidth="1"/>
    <col min="3" max="3" width="13.7109375" style="1" customWidth="1"/>
    <col min="4" max="6" width="17.7109375" style="1" customWidth="1"/>
    <col min="7" max="7" width="16.7109375" style="1" customWidth="1"/>
    <col min="8" max="8" width="17.7109375" style="1" customWidth="1"/>
    <col min="9" max="9" width="4" style="1" customWidth="1"/>
    <col min="10" max="10" width="12" style="1" customWidth="1"/>
    <col min="11" max="16384" width="11.42578125" style="1"/>
  </cols>
  <sheetData>
    <row r="3" spans="2:10" ht="21" x14ac:dyDescent="0.35">
      <c r="D3" s="415" t="s">
        <v>43</v>
      </c>
      <c r="E3" s="415"/>
      <c r="F3" s="415"/>
      <c r="G3" s="415"/>
      <c r="H3" s="415"/>
    </row>
    <row r="6" spans="2:10" ht="50.1" customHeight="1" x14ac:dyDescent="0.25">
      <c r="C6" s="33" t="s">
        <v>90</v>
      </c>
      <c r="D6" s="120"/>
      <c r="E6" s="120"/>
      <c r="F6" s="119"/>
      <c r="G6" s="119"/>
      <c r="H6" s="119"/>
      <c r="J6" s="7" t="s">
        <v>35</v>
      </c>
    </row>
    <row r="7" spans="2:10" ht="50.1" customHeight="1" x14ac:dyDescent="0.25">
      <c r="C7" s="33" t="s">
        <v>91</v>
      </c>
      <c r="D7" s="121"/>
      <c r="E7" s="120"/>
      <c r="F7" s="120"/>
      <c r="G7" s="119"/>
      <c r="H7" s="119"/>
      <c r="J7" s="2" t="s">
        <v>2</v>
      </c>
    </row>
    <row r="8" spans="2:10" ht="50.1" customHeight="1" x14ac:dyDescent="0.25">
      <c r="B8" s="6" t="s">
        <v>42</v>
      </c>
      <c r="C8" s="33" t="s">
        <v>92</v>
      </c>
      <c r="D8" s="122"/>
      <c r="E8" s="121"/>
      <c r="F8" s="120"/>
      <c r="G8" s="119"/>
      <c r="H8" s="119" t="s">
        <v>386</v>
      </c>
      <c r="J8" s="3" t="s">
        <v>4</v>
      </c>
    </row>
    <row r="9" spans="2:10" ht="50.1" customHeight="1" x14ac:dyDescent="0.25">
      <c r="C9" s="33" t="s">
        <v>94</v>
      </c>
      <c r="D9" s="122"/>
      <c r="E9" s="122"/>
      <c r="F9" s="121"/>
      <c r="G9" s="120"/>
      <c r="H9" s="119"/>
      <c r="J9" s="4" t="s">
        <v>1</v>
      </c>
    </row>
    <row r="10" spans="2:10" ht="50.1" customHeight="1" x14ac:dyDescent="0.25">
      <c r="C10" s="33" t="s">
        <v>284</v>
      </c>
      <c r="D10" s="122"/>
      <c r="E10" s="122"/>
      <c r="F10" s="121"/>
      <c r="G10" s="120"/>
      <c r="H10" s="119"/>
    </row>
    <row r="11" spans="2:10" ht="30.75" customHeight="1" x14ac:dyDescent="0.25">
      <c r="D11" s="5">
        <v>1</v>
      </c>
      <c r="E11" s="5">
        <v>2</v>
      </c>
      <c r="F11" s="5">
        <v>3</v>
      </c>
      <c r="G11" s="5">
        <v>4</v>
      </c>
      <c r="H11" s="5">
        <v>5</v>
      </c>
    </row>
    <row r="12" spans="2:10" ht="15.75" customHeight="1" x14ac:dyDescent="0.25">
      <c r="D12" s="9" t="s">
        <v>96</v>
      </c>
      <c r="E12" s="5" t="s">
        <v>30</v>
      </c>
      <c r="F12" s="5" t="s">
        <v>4</v>
      </c>
      <c r="G12" s="5" t="s">
        <v>29</v>
      </c>
      <c r="H12" s="5" t="s">
        <v>28</v>
      </c>
    </row>
    <row r="13" spans="2:10" x14ac:dyDescent="0.25">
      <c r="D13" s="5"/>
      <c r="E13" s="5"/>
      <c r="F13" s="5"/>
      <c r="G13" s="5"/>
      <c r="H13" s="5"/>
    </row>
    <row r="14" spans="2:10" x14ac:dyDescent="0.25">
      <c r="D14" s="416" t="s">
        <v>41</v>
      </c>
      <c r="E14" s="416"/>
      <c r="F14" s="416"/>
      <c r="G14" s="416"/>
      <c r="H14" s="416"/>
    </row>
  </sheetData>
  <mergeCells count="2">
    <mergeCell ref="D3:H3"/>
    <mergeCell ref="D14:H1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14"/>
  <sheetViews>
    <sheetView zoomScale="90" zoomScaleNormal="90" workbookViewId="0">
      <selection activeCell="L11" sqref="L11"/>
    </sheetView>
  </sheetViews>
  <sheetFormatPr baseColWidth="10" defaultColWidth="11.42578125" defaultRowHeight="15" x14ac:dyDescent="0.25"/>
  <cols>
    <col min="1" max="1" width="9.42578125" style="1" customWidth="1"/>
    <col min="2" max="2" width="14.7109375" style="1" customWidth="1"/>
    <col min="3" max="3" width="13.7109375" style="1" customWidth="1"/>
    <col min="4" max="6" width="17.7109375" style="1" customWidth="1"/>
    <col min="7" max="7" width="16.7109375" style="1" customWidth="1"/>
    <col min="8" max="8" width="17.7109375" style="1" customWidth="1"/>
    <col min="9" max="9" width="4" style="1" customWidth="1"/>
    <col min="10" max="10" width="12" style="1" customWidth="1"/>
    <col min="11" max="16384" width="11.42578125" style="1"/>
  </cols>
  <sheetData>
    <row r="3" spans="2:10" ht="21" x14ac:dyDescent="0.35">
      <c r="D3" s="415" t="s">
        <v>44</v>
      </c>
      <c r="E3" s="415"/>
      <c r="F3" s="415"/>
      <c r="G3" s="415"/>
      <c r="H3" s="415"/>
    </row>
    <row r="6" spans="2:10" ht="50.1" customHeight="1" x14ac:dyDescent="0.25">
      <c r="C6" s="33" t="s">
        <v>90</v>
      </c>
      <c r="D6" s="120"/>
      <c r="E6" s="120"/>
      <c r="F6" s="119"/>
      <c r="G6" s="119"/>
      <c r="H6" s="119"/>
      <c r="J6" s="7" t="s">
        <v>35</v>
      </c>
    </row>
    <row r="7" spans="2:10" ht="50.1" customHeight="1" x14ac:dyDescent="0.25">
      <c r="C7" s="33" t="s">
        <v>91</v>
      </c>
      <c r="D7" s="121"/>
      <c r="E7" s="120"/>
      <c r="F7" s="120"/>
      <c r="G7" s="119"/>
      <c r="H7" s="119"/>
      <c r="J7" s="2" t="s">
        <v>2</v>
      </c>
    </row>
    <row r="8" spans="2:10" ht="50.1" customHeight="1" x14ac:dyDescent="0.25">
      <c r="B8" s="6" t="s">
        <v>42</v>
      </c>
      <c r="C8" s="33" t="s">
        <v>92</v>
      </c>
      <c r="D8" s="122"/>
      <c r="E8" s="121"/>
      <c r="F8" s="120"/>
      <c r="G8" s="119"/>
      <c r="H8" s="119"/>
      <c r="J8" s="3" t="s">
        <v>4</v>
      </c>
    </row>
    <row r="9" spans="2:10" ht="50.1" customHeight="1" x14ac:dyDescent="0.25">
      <c r="C9" s="33" t="s">
        <v>94</v>
      </c>
      <c r="D9" s="122"/>
      <c r="E9" s="122"/>
      <c r="F9" s="121"/>
      <c r="G9" s="120"/>
      <c r="H9" s="119"/>
      <c r="J9" s="4" t="s">
        <v>1</v>
      </c>
    </row>
    <row r="10" spans="2:10" ht="50.1" customHeight="1" x14ac:dyDescent="0.25">
      <c r="C10" s="33" t="s">
        <v>284</v>
      </c>
      <c r="D10" s="122"/>
      <c r="E10" s="122"/>
      <c r="F10" s="121"/>
      <c r="G10" s="120" t="s">
        <v>386</v>
      </c>
      <c r="H10" s="119"/>
    </row>
    <row r="11" spans="2:10" ht="34.5" customHeight="1" x14ac:dyDescent="0.25">
      <c r="D11" s="5">
        <v>1</v>
      </c>
      <c r="E11" s="5">
        <v>2</v>
      </c>
      <c r="F11" s="5">
        <v>3</v>
      </c>
      <c r="G11" s="5">
        <v>4</v>
      </c>
      <c r="H11" s="5">
        <v>5</v>
      </c>
    </row>
    <row r="12" spans="2:10" ht="17.25" customHeight="1" x14ac:dyDescent="0.25">
      <c r="D12" s="9" t="s">
        <v>283</v>
      </c>
      <c r="E12" s="5" t="s">
        <v>30</v>
      </c>
      <c r="F12" s="5" t="s">
        <v>4</v>
      </c>
      <c r="G12" s="5" t="s">
        <v>29</v>
      </c>
      <c r="H12" s="5" t="s">
        <v>28</v>
      </c>
    </row>
    <row r="13" spans="2:10" x14ac:dyDescent="0.25">
      <c r="D13" s="5"/>
      <c r="E13" s="5"/>
      <c r="F13" s="5"/>
      <c r="G13" s="5"/>
      <c r="H13" s="5"/>
    </row>
    <row r="14" spans="2:10" x14ac:dyDescent="0.25">
      <c r="D14" s="416" t="s">
        <v>41</v>
      </c>
      <c r="E14" s="416"/>
      <c r="F14" s="416"/>
      <c r="G14" s="416"/>
      <c r="H14" s="416"/>
    </row>
  </sheetData>
  <mergeCells count="2">
    <mergeCell ref="D3:H3"/>
    <mergeCell ref="D14:H1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topLeftCell="E16" zoomScale="80" zoomScaleNormal="80" workbookViewId="0">
      <selection activeCell="E1" sqref="E1"/>
    </sheetView>
  </sheetViews>
  <sheetFormatPr baseColWidth="10" defaultColWidth="47.28515625" defaultRowHeight="15" x14ac:dyDescent="0.25"/>
  <cols>
    <col min="1" max="1" width="3.7109375" style="8" customWidth="1"/>
    <col min="2" max="2" width="4.7109375" style="8" customWidth="1"/>
    <col min="3" max="3" width="26" style="8" customWidth="1"/>
    <col min="4" max="4" width="29.140625" style="8" customWidth="1"/>
    <col min="5" max="5" width="43.140625" style="8" customWidth="1"/>
    <col min="6" max="6" width="44.85546875" style="8" customWidth="1"/>
    <col min="7" max="7" width="45.7109375" style="8" customWidth="1"/>
    <col min="8" max="8" width="9.42578125" style="8" customWidth="1"/>
    <col min="9" max="9" width="25.85546875" style="8" customWidth="1"/>
    <col min="10" max="13" width="34.28515625" style="8" customWidth="1"/>
    <col min="14" max="16384" width="47.28515625" style="8"/>
  </cols>
  <sheetData>
    <row r="2" spans="2:13" ht="15.75" thickBot="1" x14ac:dyDescent="0.3"/>
    <row r="3" spans="2:13" ht="45" customHeight="1" thickBot="1" x14ac:dyDescent="0.3">
      <c r="C3" s="437" t="s">
        <v>224</v>
      </c>
      <c r="D3" s="438"/>
      <c r="E3" s="438"/>
      <c r="F3" s="438"/>
      <c r="G3" s="439"/>
    </row>
    <row r="4" spans="2:13" s="64" customFormat="1" ht="33.75" customHeight="1" thickBot="1" x14ac:dyDescent="0.3">
      <c r="C4" s="75" t="s">
        <v>199</v>
      </c>
      <c r="D4" s="76" t="s">
        <v>221</v>
      </c>
      <c r="E4" s="428" t="s">
        <v>222</v>
      </c>
      <c r="F4" s="428"/>
      <c r="G4" s="77" t="s">
        <v>223</v>
      </c>
    </row>
    <row r="5" spans="2:13" ht="46.5" customHeight="1" x14ac:dyDescent="0.25">
      <c r="C5" s="72">
        <v>5</v>
      </c>
      <c r="D5" s="73" t="s">
        <v>25</v>
      </c>
      <c r="E5" s="429" t="s">
        <v>227</v>
      </c>
      <c r="F5" s="429"/>
      <c r="G5" s="74" t="s">
        <v>232</v>
      </c>
    </row>
    <row r="6" spans="2:13" ht="45" customHeight="1" x14ac:dyDescent="0.25">
      <c r="C6" s="67">
        <v>4</v>
      </c>
      <c r="D6" s="65" t="s">
        <v>24</v>
      </c>
      <c r="E6" s="430" t="s">
        <v>226</v>
      </c>
      <c r="F6" s="430"/>
      <c r="G6" s="68" t="s">
        <v>231</v>
      </c>
    </row>
    <row r="7" spans="2:13" ht="33.75" customHeight="1" x14ac:dyDescent="0.25">
      <c r="C7" s="67">
        <v>3</v>
      </c>
      <c r="D7" s="65" t="s">
        <v>26</v>
      </c>
      <c r="E7" s="430" t="s">
        <v>228</v>
      </c>
      <c r="F7" s="430"/>
      <c r="G7" s="68" t="s">
        <v>234</v>
      </c>
    </row>
    <row r="8" spans="2:13" ht="45" customHeight="1" x14ac:dyDescent="0.25">
      <c r="C8" s="67">
        <v>2</v>
      </c>
      <c r="D8" s="65" t="s">
        <v>27</v>
      </c>
      <c r="E8" s="430" t="s">
        <v>229</v>
      </c>
      <c r="F8" s="430"/>
      <c r="G8" s="68" t="s">
        <v>233</v>
      </c>
    </row>
    <row r="9" spans="2:13" ht="45.75" customHeight="1" thickBot="1" x14ac:dyDescent="0.3">
      <c r="C9" s="69">
        <v>1</v>
      </c>
      <c r="D9" s="70" t="s">
        <v>225</v>
      </c>
      <c r="E9" s="431" t="s">
        <v>230</v>
      </c>
      <c r="F9" s="431"/>
      <c r="G9" s="71" t="s">
        <v>235</v>
      </c>
    </row>
    <row r="10" spans="2:13" ht="15.75" thickBot="1" x14ac:dyDescent="0.3">
      <c r="C10" s="66"/>
      <c r="D10" s="66"/>
      <c r="E10" s="66"/>
    </row>
    <row r="11" spans="2:13" ht="52.5" customHeight="1" thickBot="1" x14ac:dyDescent="0.3">
      <c r="B11" s="417"/>
      <c r="C11" s="424" t="s">
        <v>212</v>
      </c>
      <c r="D11" s="425"/>
      <c r="E11" s="425"/>
      <c r="F11" s="425"/>
      <c r="G11" s="426"/>
      <c r="I11" s="424" t="s">
        <v>241</v>
      </c>
      <c r="J11" s="425"/>
      <c r="K11" s="425"/>
      <c r="L11" s="425"/>
      <c r="M11" s="426"/>
    </row>
    <row r="12" spans="2:13" ht="15.75" customHeight="1" x14ac:dyDescent="0.25">
      <c r="B12" s="417"/>
      <c r="C12" s="418" t="s">
        <v>199</v>
      </c>
      <c r="D12" s="420" t="s">
        <v>202</v>
      </c>
      <c r="E12" s="420"/>
      <c r="F12" s="420" t="s">
        <v>203</v>
      </c>
      <c r="G12" s="422"/>
      <c r="I12" s="418" t="s">
        <v>199</v>
      </c>
      <c r="J12" s="420" t="s">
        <v>202</v>
      </c>
      <c r="K12" s="420"/>
      <c r="L12" s="420" t="s">
        <v>203</v>
      </c>
      <c r="M12" s="422"/>
    </row>
    <row r="13" spans="2:13" ht="38.25" customHeight="1" thickBot="1" x14ac:dyDescent="0.3">
      <c r="B13" s="82"/>
      <c r="C13" s="419"/>
      <c r="D13" s="421"/>
      <c r="E13" s="421"/>
      <c r="F13" s="421"/>
      <c r="G13" s="423"/>
      <c r="I13" s="419"/>
      <c r="J13" s="421"/>
      <c r="K13" s="421"/>
      <c r="L13" s="421"/>
      <c r="M13" s="423"/>
    </row>
    <row r="14" spans="2:13" ht="116.25" customHeight="1" x14ac:dyDescent="0.25">
      <c r="B14" s="82"/>
      <c r="C14" s="85" t="s">
        <v>236</v>
      </c>
      <c r="D14" s="434" t="s">
        <v>204</v>
      </c>
      <c r="E14" s="434"/>
      <c r="F14" s="434" t="s">
        <v>200</v>
      </c>
      <c r="G14" s="435"/>
      <c r="I14" s="85" t="s">
        <v>236</v>
      </c>
      <c r="J14" s="434" t="s">
        <v>242</v>
      </c>
      <c r="K14" s="434"/>
      <c r="L14" s="434" t="s">
        <v>243</v>
      </c>
      <c r="M14" s="435"/>
    </row>
    <row r="15" spans="2:13" ht="116.25" customHeight="1" x14ac:dyDescent="0.25">
      <c r="B15" s="82"/>
      <c r="C15" s="83" t="s">
        <v>237</v>
      </c>
      <c r="D15" s="432" t="s">
        <v>205</v>
      </c>
      <c r="E15" s="432"/>
      <c r="F15" s="432" t="s">
        <v>206</v>
      </c>
      <c r="G15" s="433"/>
      <c r="I15" s="83" t="s">
        <v>237</v>
      </c>
      <c r="J15" s="432" t="s">
        <v>244</v>
      </c>
      <c r="K15" s="432"/>
      <c r="L15" s="432" t="s">
        <v>245</v>
      </c>
      <c r="M15" s="433"/>
    </row>
    <row r="16" spans="2:13" ht="140.25" customHeight="1" x14ac:dyDescent="0.25">
      <c r="C16" s="83" t="s">
        <v>238</v>
      </c>
      <c r="D16" s="432" t="s">
        <v>207</v>
      </c>
      <c r="E16" s="432"/>
      <c r="F16" s="432" t="s">
        <v>201</v>
      </c>
      <c r="G16" s="433"/>
      <c r="I16" s="83" t="s">
        <v>238</v>
      </c>
      <c r="J16" s="432" t="s">
        <v>246</v>
      </c>
      <c r="K16" s="432"/>
      <c r="L16" s="432" t="s">
        <v>247</v>
      </c>
      <c r="M16" s="433"/>
    </row>
    <row r="17" spans="3:13" ht="124.5" customHeight="1" x14ac:dyDescent="0.25">
      <c r="C17" s="83" t="s">
        <v>239</v>
      </c>
      <c r="D17" s="432" t="s">
        <v>209</v>
      </c>
      <c r="E17" s="432"/>
      <c r="F17" s="432" t="s">
        <v>208</v>
      </c>
      <c r="G17" s="433"/>
      <c r="I17" s="83" t="s">
        <v>239</v>
      </c>
      <c r="J17" s="432" t="s">
        <v>248</v>
      </c>
      <c r="K17" s="432"/>
      <c r="L17" s="432" t="s">
        <v>249</v>
      </c>
      <c r="M17" s="433"/>
    </row>
    <row r="18" spans="3:13" ht="139.5" customHeight="1" thickBot="1" x14ac:dyDescent="0.3">
      <c r="C18" s="84" t="s">
        <v>240</v>
      </c>
      <c r="D18" s="427" t="s">
        <v>211</v>
      </c>
      <c r="E18" s="427"/>
      <c r="F18" s="427" t="s">
        <v>210</v>
      </c>
      <c r="G18" s="436"/>
      <c r="I18" s="84" t="s">
        <v>240</v>
      </c>
      <c r="J18" s="427" t="s">
        <v>250</v>
      </c>
      <c r="K18" s="427"/>
      <c r="L18" s="427" t="s">
        <v>251</v>
      </c>
      <c r="M18" s="436"/>
    </row>
  </sheetData>
  <mergeCells count="36">
    <mergeCell ref="J18:K18"/>
    <mergeCell ref="L18:M18"/>
    <mergeCell ref="C3:G3"/>
    <mergeCell ref="J15:K15"/>
    <mergeCell ref="L15:M15"/>
    <mergeCell ref="J16:K16"/>
    <mergeCell ref="L16:M16"/>
    <mergeCell ref="J17:K17"/>
    <mergeCell ref="L17:M17"/>
    <mergeCell ref="I11:M11"/>
    <mergeCell ref="I12:I13"/>
    <mergeCell ref="J12:K13"/>
    <mergeCell ref="L12:M13"/>
    <mergeCell ref="J14:K14"/>
    <mergeCell ref="L14:M14"/>
    <mergeCell ref="F18:G18"/>
    <mergeCell ref="D18:E18"/>
    <mergeCell ref="E4:F4"/>
    <mergeCell ref="E5:F5"/>
    <mergeCell ref="E6:F6"/>
    <mergeCell ref="E7:F7"/>
    <mergeCell ref="E8:F8"/>
    <mergeCell ref="E9:F9"/>
    <mergeCell ref="F17:G17"/>
    <mergeCell ref="F16:G16"/>
    <mergeCell ref="F15:G15"/>
    <mergeCell ref="F14:G14"/>
    <mergeCell ref="D14:E14"/>
    <mergeCell ref="D15:E15"/>
    <mergeCell ref="D16:E16"/>
    <mergeCell ref="D17:E17"/>
    <mergeCell ref="B11:B12"/>
    <mergeCell ref="C12:C13"/>
    <mergeCell ref="D12:E13"/>
    <mergeCell ref="F12:G13"/>
    <mergeCell ref="C11:G11"/>
  </mergeCells>
  <pageMargins left="0.7" right="0.7" top="0.75" bottom="0.75" header="0.3" footer="0.3"/>
  <pageSetup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K45"/>
  <sheetViews>
    <sheetView topLeftCell="B26" zoomScale="80" zoomScaleNormal="80" workbookViewId="0">
      <selection activeCell="F35" sqref="F35"/>
    </sheetView>
  </sheetViews>
  <sheetFormatPr baseColWidth="10" defaultColWidth="47.28515625" defaultRowHeight="15" x14ac:dyDescent="0.25"/>
  <cols>
    <col min="1" max="1" width="3.7109375" style="8" customWidth="1"/>
    <col min="2" max="2" width="6.85546875" style="8" customWidth="1"/>
    <col min="3" max="6" width="38.7109375" style="8" customWidth="1"/>
    <col min="7" max="7" width="39" style="8" customWidth="1"/>
    <col min="8" max="8" width="80.5703125" style="8" customWidth="1"/>
    <col min="9" max="9" width="77.140625" style="8" customWidth="1"/>
    <col min="10" max="10" width="9.42578125" style="8" customWidth="1"/>
    <col min="11" max="11" width="20.7109375" style="63" customWidth="1"/>
    <col min="12" max="13" width="83.85546875" style="8" customWidth="1"/>
    <col min="14" max="16384" width="47.28515625" style="8"/>
  </cols>
  <sheetData>
    <row r="2" spans="3:9" ht="30" customHeight="1" thickBot="1" x14ac:dyDescent="0.3">
      <c r="C2" s="444" t="s">
        <v>316</v>
      </c>
      <c r="D2" s="444"/>
      <c r="E2" s="444"/>
      <c r="F2" s="445"/>
    </row>
    <row r="3" spans="3:9" ht="30" customHeight="1" thickBot="1" x14ac:dyDescent="0.3">
      <c r="C3" s="442" t="s">
        <v>253</v>
      </c>
      <c r="D3" s="454"/>
      <c r="E3" s="443"/>
      <c r="F3" s="94"/>
      <c r="G3" s="442" t="s">
        <v>260</v>
      </c>
      <c r="H3" s="443"/>
      <c r="I3" s="94"/>
    </row>
    <row r="4" spans="3:9" ht="36" customHeight="1" thickBot="1" x14ac:dyDescent="0.3">
      <c r="C4" s="89" t="s">
        <v>252</v>
      </c>
      <c r="D4" s="446" t="s">
        <v>254</v>
      </c>
      <c r="E4" s="447"/>
      <c r="G4" s="89" t="s">
        <v>252</v>
      </c>
      <c r="H4" s="93" t="s">
        <v>261</v>
      </c>
    </row>
    <row r="5" spans="3:9" ht="33.75" customHeight="1" x14ac:dyDescent="0.25">
      <c r="C5" s="90" t="s">
        <v>255</v>
      </c>
      <c r="D5" s="448" t="s">
        <v>257</v>
      </c>
      <c r="E5" s="449"/>
      <c r="G5" s="90" t="s">
        <v>255</v>
      </c>
      <c r="H5" s="86" t="s">
        <v>262</v>
      </c>
    </row>
    <row r="6" spans="3:9" ht="33.75" customHeight="1" x14ac:dyDescent="0.25">
      <c r="C6" s="91" t="s">
        <v>4</v>
      </c>
      <c r="D6" s="450" t="s">
        <v>258</v>
      </c>
      <c r="E6" s="451"/>
      <c r="G6" s="91" t="s">
        <v>4</v>
      </c>
      <c r="H6" s="87" t="s">
        <v>263</v>
      </c>
    </row>
    <row r="7" spans="3:9" ht="33.75" customHeight="1" thickBot="1" x14ac:dyDescent="0.3">
      <c r="C7" s="92" t="s">
        <v>256</v>
      </c>
      <c r="D7" s="452" t="s">
        <v>259</v>
      </c>
      <c r="E7" s="453"/>
      <c r="G7" s="92" t="s">
        <v>256</v>
      </c>
      <c r="H7" s="88" t="s">
        <v>264</v>
      </c>
    </row>
    <row r="8" spans="3:9" ht="47.25" customHeight="1" x14ac:dyDescent="0.25"/>
    <row r="9" spans="3:9" ht="36" customHeight="1" thickBot="1" x14ac:dyDescent="0.3">
      <c r="C9" s="440" t="s">
        <v>318</v>
      </c>
      <c r="D9" s="440"/>
      <c r="E9" s="440"/>
      <c r="F9" s="441"/>
    </row>
    <row r="10" spans="3:9" ht="105.75" thickBot="1" x14ac:dyDescent="0.3">
      <c r="C10" s="129" t="s">
        <v>285</v>
      </c>
      <c r="D10" s="129" t="s">
        <v>286</v>
      </c>
      <c r="E10" s="128" t="s">
        <v>308</v>
      </c>
      <c r="F10" s="129" t="s">
        <v>309</v>
      </c>
    </row>
    <row r="11" spans="3:9" ht="27.75" customHeight="1" thickBot="1" x14ac:dyDescent="0.3">
      <c r="C11" s="130" t="s">
        <v>287</v>
      </c>
      <c r="D11" s="131" t="s">
        <v>290</v>
      </c>
      <c r="E11" s="131" t="s">
        <v>291</v>
      </c>
      <c r="F11" s="132" t="s">
        <v>7</v>
      </c>
      <c r="H11" s="8">
        <v>100</v>
      </c>
    </row>
    <row r="12" spans="3:9" ht="27.75" customHeight="1" thickBot="1" x14ac:dyDescent="0.3">
      <c r="C12" s="130" t="s">
        <v>288</v>
      </c>
      <c r="D12" s="131" t="s">
        <v>292</v>
      </c>
      <c r="E12" s="131" t="s">
        <v>293</v>
      </c>
      <c r="F12" s="132" t="s">
        <v>8</v>
      </c>
      <c r="H12" s="8">
        <v>50</v>
      </c>
    </row>
    <row r="13" spans="3:9" ht="27.75" customHeight="1" thickBot="1" x14ac:dyDescent="0.3">
      <c r="C13" s="133" t="s">
        <v>289</v>
      </c>
      <c r="D13" s="131" t="s">
        <v>294</v>
      </c>
      <c r="E13" s="131" t="s">
        <v>295</v>
      </c>
      <c r="F13" s="132" t="s">
        <v>8</v>
      </c>
      <c r="H13" s="8">
        <v>0</v>
      </c>
    </row>
    <row r="14" spans="3:9" ht="27.75" customHeight="1" thickBot="1" x14ac:dyDescent="0.3">
      <c r="C14" s="130" t="s">
        <v>296</v>
      </c>
      <c r="D14" s="131" t="s">
        <v>298</v>
      </c>
      <c r="E14" s="131" t="s">
        <v>299</v>
      </c>
      <c r="F14" s="132" t="s">
        <v>8</v>
      </c>
    </row>
    <row r="15" spans="3:9" ht="27.75" customHeight="1" thickBot="1" x14ac:dyDescent="0.3">
      <c r="C15" s="130" t="s">
        <v>288</v>
      </c>
      <c r="D15" s="131" t="s">
        <v>292</v>
      </c>
      <c r="E15" s="131" t="s">
        <v>300</v>
      </c>
      <c r="F15" s="132" t="s">
        <v>8</v>
      </c>
    </row>
    <row r="16" spans="3:9" ht="27.75" customHeight="1" thickBot="1" x14ac:dyDescent="0.3">
      <c r="C16" s="133" t="s">
        <v>297</v>
      </c>
      <c r="D16" s="131" t="s">
        <v>294</v>
      </c>
      <c r="E16" s="131" t="s">
        <v>301</v>
      </c>
      <c r="F16" s="132" t="s">
        <v>8</v>
      </c>
    </row>
    <row r="17" spans="3:6" ht="27.75" customHeight="1" thickBot="1" x14ac:dyDescent="0.3">
      <c r="C17" s="130" t="s">
        <v>302</v>
      </c>
      <c r="D17" s="131" t="s">
        <v>298</v>
      </c>
      <c r="E17" s="131" t="s">
        <v>305</v>
      </c>
      <c r="F17" s="132" t="s">
        <v>8</v>
      </c>
    </row>
    <row r="18" spans="3:6" ht="27.75" customHeight="1" thickBot="1" x14ac:dyDescent="0.3">
      <c r="C18" s="130" t="s">
        <v>303</v>
      </c>
      <c r="D18" s="131" t="s">
        <v>292</v>
      </c>
      <c r="E18" s="131" t="s">
        <v>306</v>
      </c>
      <c r="F18" s="132" t="s">
        <v>8</v>
      </c>
    </row>
    <row r="19" spans="3:6" ht="27.75" customHeight="1" thickBot="1" x14ac:dyDescent="0.3">
      <c r="C19" s="133" t="s">
        <v>304</v>
      </c>
      <c r="D19" s="131" t="s">
        <v>294</v>
      </c>
      <c r="E19" s="131" t="s">
        <v>307</v>
      </c>
      <c r="F19" s="132" t="s">
        <v>8</v>
      </c>
    </row>
    <row r="23" spans="3:6" ht="34.5" customHeight="1" thickBot="1" x14ac:dyDescent="0.3">
      <c r="C23" s="440" t="s">
        <v>317</v>
      </c>
      <c r="D23" s="440"/>
      <c r="E23" s="440"/>
      <c r="F23" s="441"/>
    </row>
    <row r="24" spans="3:6" ht="32.25" customHeight="1" thickBot="1" x14ac:dyDescent="0.3">
      <c r="C24" s="442" t="s">
        <v>265</v>
      </c>
      <c r="D24" s="454"/>
      <c r="E24" s="443"/>
      <c r="F24" s="94"/>
    </row>
    <row r="25" spans="3:6" ht="38.25" customHeight="1" thickBot="1" x14ac:dyDescent="0.3">
      <c r="C25" s="89" t="s">
        <v>252</v>
      </c>
      <c r="D25" s="446" t="s">
        <v>269</v>
      </c>
      <c r="E25" s="447"/>
    </row>
    <row r="26" spans="3:6" ht="38.25" customHeight="1" x14ac:dyDescent="0.25">
      <c r="C26" s="90" t="s">
        <v>255</v>
      </c>
      <c r="D26" s="448" t="s">
        <v>266</v>
      </c>
      <c r="E26" s="449"/>
    </row>
    <row r="27" spans="3:6" ht="38.25" customHeight="1" x14ac:dyDescent="0.25">
      <c r="C27" s="91" t="s">
        <v>4</v>
      </c>
      <c r="D27" s="450" t="s">
        <v>267</v>
      </c>
      <c r="E27" s="451"/>
    </row>
    <row r="28" spans="3:6" ht="38.25" customHeight="1" thickBot="1" x14ac:dyDescent="0.3">
      <c r="C28" s="92" t="s">
        <v>319</v>
      </c>
      <c r="D28" s="452" t="s">
        <v>268</v>
      </c>
      <c r="E28" s="453"/>
    </row>
    <row r="32" spans="3:6" ht="26.25" x14ac:dyDescent="0.4">
      <c r="C32" s="95" t="s">
        <v>275</v>
      </c>
    </row>
    <row r="33" spans="3:11" ht="15.75" thickBot="1" x14ac:dyDescent="0.3"/>
    <row r="34" spans="3:11" s="96" customFormat="1" ht="28.5" customHeight="1" thickBot="1" x14ac:dyDescent="0.25">
      <c r="C34" s="98" t="s">
        <v>270</v>
      </c>
      <c r="D34" s="99" t="s">
        <v>271</v>
      </c>
      <c r="E34" s="99" t="s">
        <v>272</v>
      </c>
      <c r="F34" s="99" t="s">
        <v>273</v>
      </c>
      <c r="G34" s="100" t="s">
        <v>274</v>
      </c>
      <c r="K34" s="97"/>
    </row>
    <row r="35" spans="3:11" s="105" customFormat="1" ht="28.5" customHeight="1" x14ac:dyDescent="0.25">
      <c r="C35" s="101" t="s">
        <v>255</v>
      </c>
      <c r="D35" s="80" t="s">
        <v>116</v>
      </c>
      <c r="E35" s="80" t="s">
        <v>116</v>
      </c>
      <c r="F35" s="80">
        <v>2</v>
      </c>
      <c r="G35" s="74">
        <v>2</v>
      </c>
      <c r="K35" s="102"/>
    </row>
    <row r="36" spans="3:11" s="105" customFormat="1" ht="28.5" customHeight="1" x14ac:dyDescent="0.25">
      <c r="C36" s="103" t="s">
        <v>255</v>
      </c>
      <c r="D36" s="81" t="s">
        <v>116</v>
      </c>
      <c r="E36" s="81" t="s">
        <v>117</v>
      </c>
      <c r="F36" s="81">
        <v>2</v>
      </c>
      <c r="G36" s="68">
        <v>1</v>
      </c>
      <c r="K36" s="102"/>
    </row>
    <row r="37" spans="3:11" s="105" customFormat="1" ht="28.5" customHeight="1" x14ac:dyDescent="0.25">
      <c r="C37" s="103" t="s">
        <v>255</v>
      </c>
      <c r="D37" s="81" t="s">
        <v>116</v>
      </c>
      <c r="E37" s="81" t="s">
        <v>118</v>
      </c>
      <c r="F37" s="81">
        <v>2</v>
      </c>
      <c r="G37" s="68">
        <v>0</v>
      </c>
      <c r="K37" s="102"/>
    </row>
    <row r="38" spans="3:11" s="105" customFormat="1" ht="28.5" customHeight="1" x14ac:dyDescent="0.25">
      <c r="C38" s="103" t="s">
        <v>255</v>
      </c>
      <c r="D38" s="81" t="s">
        <v>118</v>
      </c>
      <c r="E38" s="81" t="s">
        <v>116</v>
      </c>
      <c r="F38" s="81">
        <v>0</v>
      </c>
      <c r="G38" s="68">
        <v>2</v>
      </c>
      <c r="K38" s="102"/>
    </row>
    <row r="39" spans="3:11" s="105" customFormat="1" ht="28.5" customHeight="1" x14ac:dyDescent="0.25">
      <c r="C39" s="103" t="s">
        <v>4</v>
      </c>
      <c r="D39" s="81" t="s">
        <v>116</v>
      </c>
      <c r="E39" s="81" t="s">
        <v>116</v>
      </c>
      <c r="F39" s="81">
        <v>1</v>
      </c>
      <c r="G39" s="68">
        <v>1</v>
      </c>
      <c r="K39" s="102"/>
    </row>
    <row r="40" spans="3:11" s="105" customFormat="1" ht="28.5" customHeight="1" x14ac:dyDescent="0.25">
      <c r="C40" s="103" t="s">
        <v>4</v>
      </c>
      <c r="D40" s="81" t="s">
        <v>116</v>
      </c>
      <c r="E40" s="81" t="s">
        <v>117</v>
      </c>
      <c r="F40" s="81">
        <v>1</v>
      </c>
      <c r="G40" s="68">
        <v>0</v>
      </c>
      <c r="K40" s="102"/>
    </row>
    <row r="41" spans="3:11" s="105" customFormat="1" ht="28.5" customHeight="1" x14ac:dyDescent="0.25">
      <c r="C41" s="103" t="s">
        <v>4</v>
      </c>
      <c r="D41" s="81" t="s">
        <v>116</v>
      </c>
      <c r="E41" s="81" t="s">
        <v>118</v>
      </c>
      <c r="F41" s="81">
        <v>1</v>
      </c>
      <c r="G41" s="68">
        <v>0</v>
      </c>
      <c r="K41" s="102"/>
    </row>
    <row r="42" spans="3:11" s="105" customFormat="1" ht="28.5" customHeight="1" thickBot="1" x14ac:dyDescent="0.3">
      <c r="C42" s="104" t="s">
        <v>4</v>
      </c>
      <c r="D42" s="79" t="s">
        <v>118</v>
      </c>
      <c r="E42" s="79" t="s">
        <v>116</v>
      </c>
      <c r="F42" s="79">
        <v>0</v>
      </c>
      <c r="G42" s="71">
        <v>1</v>
      </c>
      <c r="K42" s="102"/>
    </row>
    <row r="45" spans="3:11" ht="90" x14ac:dyDescent="0.25">
      <c r="C45" s="106" t="s">
        <v>276</v>
      </c>
      <c r="E45" s="106" t="s">
        <v>277</v>
      </c>
    </row>
  </sheetData>
  <mergeCells count="14">
    <mergeCell ref="D25:E25"/>
    <mergeCell ref="D26:E26"/>
    <mergeCell ref="D27:E27"/>
    <mergeCell ref="D28:E28"/>
    <mergeCell ref="C24:E24"/>
    <mergeCell ref="C9:F9"/>
    <mergeCell ref="G3:H3"/>
    <mergeCell ref="C2:F2"/>
    <mergeCell ref="C23:F23"/>
    <mergeCell ref="D4:E4"/>
    <mergeCell ref="D5:E5"/>
    <mergeCell ref="D6:E6"/>
    <mergeCell ref="D7:E7"/>
    <mergeCell ref="C3:E3"/>
  </mergeCells>
  <pageMargins left="0.7" right="0.7" top="0.75" bottom="0.75" header="0.3" footer="0.3"/>
  <pageSetup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AI16"/>
  <sheetViews>
    <sheetView tabSelected="1" topLeftCell="A10" zoomScale="80" zoomScaleNormal="80" workbookViewId="0">
      <selection activeCell="E12" sqref="E12"/>
    </sheetView>
  </sheetViews>
  <sheetFormatPr baseColWidth="10" defaultRowHeight="15" x14ac:dyDescent="0.25"/>
  <cols>
    <col min="1" max="1" width="1.7109375" customWidth="1"/>
    <col min="2" max="2" width="2.28515625" customWidth="1"/>
    <col min="3" max="3" width="17.85546875" style="10" customWidth="1"/>
    <col min="4" max="4" width="23.28515625" style="11" customWidth="1"/>
    <col min="5" max="5" width="21.85546875" style="12" customWidth="1"/>
    <col min="6" max="6" width="13.7109375" style="12" hidden="1" customWidth="1"/>
    <col min="7" max="7" width="13.140625" style="12" hidden="1" customWidth="1"/>
    <col min="8" max="8" width="14.7109375" style="12" hidden="1" customWidth="1"/>
    <col min="9" max="9" width="12.140625" style="12" hidden="1" customWidth="1"/>
    <col min="10" max="10" width="6.140625" style="13" hidden="1" customWidth="1"/>
    <col min="11" max="11" width="26.28515625" style="13" hidden="1" customWidth="1"/>
    <col min="12" max="12" width="19" style="14" customWidth="1"/>
    <col min="13" max="13" width="12" style="14" hidden="1" customWidth="1"/>
    <col min="14" max="14" width="14.5703125" style="14" hidden="1" customWidth="1"/>
    <col min="15" max="15" width="22.85546875" style="15" customWidth="1"/>
    <col min="16" max="16" width="18.42578125" style="13" customWidth="1"/>
    <col min="17" max="17" width="15.28515625" style="13" hidden="1" customWidth="1"/>
    <col min="18" max="36" width="7.5703125" style="13" hidden="1" customWidth="1"/>
    <col min="37" max="37" width="7.42578125" style="13" hidden="1" customWidth="1"/>
    <col min="38" max="38" width="16.140625" style="13" customWidth="1"/>
    <col min="39" max="39" width="15.7109375" style="13" hidden="1" customWidth="1"/>
    <col min="40" max="40" width="17.140625" style="13" customWidth="1"/>
    <col min="41" max="41" width="21.28515625" style="17" customWidth="1"/>
    <col min="42" max="42" width="11.140625" style="16" customWidth="1"/>
    <col min="43" max="49" width="15.140625" style="25" hidden="1" customWidth="1"/>
    <col min="50" max="50" width="10.140625" style="25" hidden="1" customWidth="1"/>
    <col min="51" max="51" width="13.42578125" style="25" hidden="1" customWidth="1"/>
    <col min="52" max="52" width="12.42578125" style="25" hidden="1" customWidth="1"/>
    <col min="53" max="53" width="11.5703125" style="25" hidden="1" customWidth="1"/>
    <col min="54" max="54" width="12.140625" style="25" hidden="1" customWidth="1"/>
    <col min="55" max="55" width="11.28515625" style="25" hidden="1" customWidth="1"/>
    <col min="56" max="56" width="15.28515625" style="13" hidden="1" customWidth="1"/>
    <col min="57" max="57" width="16.85546875" style="13" hidden="1" customWidth="1"/>
    <col min="58" max="58" width="13.28515625" style="18" customWidth="1"/>
    <col min="59" max="59" width="16.7109375" style="13" hidden="1" customWidth="1"/>
    <col min="60" max="60" width="13.140625" style="18" customWidth="1"/>
    <col min="61" max="61" width="14" style="13" hidden="1" customWidth="1"/>
    <col min="62" max="62" width="13.7109375" style="13" customWidth="1"/>
    <col min="63" max="63" width="15.85546875" style="18" customWidth="1"/>
    <col min="64" max="64" width="12.140625" style="18" customWidth="1"/>
    <col min="65" max="65" width="13.42578125" style="19" customWidth="1"/>
    <col min="66" max="66" width="13.28515625" style="19" customWidth="1"/>
    <col min="67" max="67" width="24.42578125" style="14" customWidth="1"/>
    <col min="68" max="68" width="20.7109375" style="14" customWidth="1"/>
    <col min="69" max="69" width="14.42578125" style="14" customWidth="1"/>
    <col min="70" max="70" width="14.42578125" style="14" hidden="1" customWidth="1"/>
    <col min="71" max="71" width="19" style="14" hidden="1" customWidth="1"/>
    <col min="72" max="72" width="22.5703125" style="14" customWidth="1"/>
    <col min="73" max="73" width="19.140625" style="14" hidden="1" customWidth="1"/>
    <col min="74" max="74" width="20.5703125" style="17" hidden="1" customWidth="1"/>
    <col min="75" max="75" width="15.7109375" style="14" hidden="1" customWidth="1"/>
    <col min="76" max="76" width="15.140625" style="14" hidden="1" customWidth="1"/>
    <col min="77" max="77" width="31.42578125" customWidth="1"/>
    <col min="78" max="78" width="16.140625" customWidth="1"/>
    <col min="79" max="79" width="22.85546875" customWidth="1"/>
  </cols>
  <sheetData>
    <row r="1" spans="1:711" ht="12" customHeight="1" x14ac:dyDescent="0.25">
      <c r="BW1" s="493"/>
      <c r="BX1" s="493"/>
    </row>
    <row r="2" spans="1:711" ht="32.25" customHeight="1" x14ac:dyDescent="0.25">
      <c r="O2" s="20" t="s">
        <v>423</v>
      </c>
      <c r="BW2" s="494"/>
      <c r="BX2" s="494"/>
    </row>
    <row r="3" spans="1:711" ht="12" customHeight="1" x14ac:dyDescent="0.25">
      <c r="L3" s="18"/>
      <c r="M3" s="18"/>
      <c r="N3" s="18"/>
      <c r="BW3" s="494"/>
      <c r="BX3" s="494"/>
    </row>
    <row r="4" spans="1:711" ht="14.25" customHeight="1" thickBot="1" x14ac:dyDescent="0.3">
      <c r="BW4" s="495"/>
      <c r="BX4" s="495"/>
    </row>
    <row r="5" spans="1:711" ht="20.25" customHeight="1" thickBot="1" x14ac:dyDescent="0.3">
      <c r="C5" s="496" t="s">
        <v>78</v>
      </c>
      <c r="D5" s="497"/>
      <c r="E5" s="497"/>
      <c r="F5" s="497"/>
      <c r="G5" s="497"/>
      <c r="H5" s="497"/>
      <c r="I5" s="497"/>
      <c r="J5" s="497"/>
      <c r="K5" s="497"/>
      <c r="L5" s="497"/>
      <c r="M5" s="497"/>
      <c r="N5" s="497"/>
      <c r="O5" s="498"/>
      <c r="P5" s="499" t="s">
        <v>79</v>
      </c>
      <c r="Q5" s="500"/>
      <c r="R5" s="500"/>
      <c r="S5" s="500"/>
      <c r="T5" s="500"/>
      <c r="U5" s="500"/>
      <c r="V5" s="500"/>
      <c r="W5" s="500"/>
      <c r="X5" s="500"/>
      <c r="Y5" s="500"/>
      <c r="Z5" s="500"/>
      <c r="AA5" s="500"/>
      <c r="AB5" s="500"/>
      <c r="AC5" s="500"/>
      <c r="AD5" s="500"/>
      <c r="AE5" s="500"/>
      <c r="AF5" s="500"/>
      <c r="AG5" s="500"/>
      <c r="AH5" s="500"/>
      <c r="AI5" s="500"/>
      <c r="AJ5" s="500"/>
      <c r="AK5" s="500"/>
      <c r="AL5" s="500"/>
      <c r="AM5" s="500"/>
      <c r="AN5" s="500"/>
      <c r="AO5" s="500"/>
      <c r="AP5" s="500"/>
      <c r="AQ5" s="500"/>
      <c r="AR5" s="500"/>
      <c r="AS5" s="500"/>
      <c r="AT5" s="500"/>
      <c r="AU5" s="500"/>
      <c r="AV5" s="500"/>
      <c r="AW5" s="500"/>
      <c r="AX5" s="500"/>
      <c r="AY5" s="500"/>
      <c r="AZ5" s="500"/>
      <c r="BA5" s="500"/>
      <c r="BB5" s="500"/>
      <c r="BC5" s="500"/>
      <c r="BD5" s="500"/>
      <c r="BE5" s="500"/>
      <c r="BF5" s="500"/>
      <c r="BG5" s="500"/>
      <c r="BH5" s="500"/>
      <c r="BI5" s="500"/>
      <c r="BJ5" s="501"/>
      <c r="BK5" s="490" t="s">
        <v>110</v>
      </c>
      <c r="BL5" s="502" t="s">
        <v>80</v>
      </c>
      <c r="BM5" s="505" t="s">
        <v>280</v>
      </c>
      <c r="BN5" s="505"/>
      <c r="BO5" s="505"/>
      <c r="BP5" s="505"/>
      <c r="BQ5" s="505"/>
      <c r="BR5" s="505"/>
      <c r="BS5" s="505"/>
      <c r="BT5" s="505"/>
      <c r="BU5" s="505"/>
      <c r="BV5" s="505"/>
      <c r="BW5" s="505"/>
      <c r="BX5" s="506"/>
    </row>
    <row r="6" spans="1:711" ht="19.5" customHeight="1" thickBot="1" x14ac:dyDescent="0.3">
      <c r="C6" s="509" t="s">
        <v>46</v>
      </c>
      <c r="D6" s="511" t="s">
        <v>47</v>
      </c>
      <c r="E6" s="531" t="s">
        <v>112</v>
      </c>
      <c r="F6" s="518" t="s">
        <v>154</v>
      </c>
      <c r="G6" s="518"/>
      <c r="H6" s="518"/>
      <c r="I6" s="475" t="s">
        <v>121</v>
      </c>
      <c r="J6" s="478" t="s">
        <v>3</v>
      </c>
      <c r="K6" s="478" t="s">
        <v>48</v>
      </c>
      <c r="L6" s="478" t="s">
        <v>81</v>
      </c>
      <c r="M6" s="481" t="s">
        <v>82</v>
      </c>
      <c r="N6" s="472" t="s">
        <v>122</v>
      </c>
      <c r="O6" s="519" t="s">
        <v>11</v>
      </c>
      <c r="P6" s="521" t="s">
        <v>49</v>
      </c>
      <c r="Q6" s="522"/>
      <c r="R6" s="522"/>
      <c r="S6" s="522"/>
      <c r="T6" s="522"/>
      <c r="U6" s="522"/>
      <c r="V6" s="522"/>
      <c r="W6" s="522"/>
      <c r="X6" s="522"/>
      <c r="Y6" s="522"/>
      <c r="Z6" s="522"/>
      <c r="AA6" s="522"/>
      <c r="AB6" s="522"/>
      <c r="AC6" s="522"/>
      <c r="AD6" s="522"/>
      <c r="AE6" s="522"/>
      <c r="AF6" s="522"/>
      <c r="AG6" s="522"/>
      <c r="AH6" s="522"/>
      <c r="AI6" s="522"/>
      <c r="AJ6" s="522"/>
      <c r="AK6" s="522"/>
      <c r="AL6" s="522"/>
      <c r="AM6" s="522"/>
      <c r="AN6" s="523"/>
      <c r="AO6" s="514" t="s">
        <v>155</v>
      </c>
      <c r="AP6" s="515"/>
      <c r="AQ6" s="515"/>
      <c r="AR6" s="515"/>
      <c r="AS6" s="515"/>
      <c r="AT6" s="515"/>
      <c r="AU6" s="515"/>
      <c r="AV6" s="515"/>
      <c r="AW6" s="515"/>
      <c r="AX6" s="515"/>
      <c r="AY6" s="515"/>
      <c r="AZ6" s="515"/>
      <c r="BA6" s="515"/>
      <c r="BB6" s="515"/>
      <c r="BC6" s="515"/>
      <c r="BD6" s="515"/>
      <c r="BE6" s="515"/>
      <c r="BF6" s="515"/>
      <c r="BG6" s="515"/>
      <c r="BH6" s="515"/>
      <c r="BI6" s="515"/>
      <c r="BJ6" s="516"/>
      <c r="BK6" s="491"/>
      <c r="BL6" s="503"/>
      <c r="BM6" s="507"/>
      <c r="BN6" s="507"/>
      <c r="BO6" s="507"/>
      <c r="BP6" s="507"/>
      <c r="BQ6" s="507"/>
      <c r="BR6" s="507"/>
      <c r="BS6" s="507"/>
      <c r="BT6" s="507"/>
      <c r="BU6" s="507"/>
      <c r="BV6" s="507"/>
      <c r="BW6" s="507"/>
      <c r="BX6" s="508"/>
    </row>
    <row r="7" spans="1:711" ht="120.75" customHeight="1" thickBot="1" x14ac:dyDescent="0.3">
      <c r="C7" s="510"/>
      <c r="D7" s="512"/>
      <c r="E7" s="532"/>
      <c r="F7" s="512" t="s">
        <v>145</v>
      </c>
      <c r="G7" s="512" t="s">
        <v>146</v>
      </c>
      <c r="H7" s="512" t="s">
        <v>144</v>
      </c>
      <c r="I7" s="476"/>
      <c r="J7" s="479"/>
      <c r="K7" s="479"/>
      <c r="L7" s="479"/>
      <c r="M7" s="479"/>
      <c r="N7" s="473"/>
      <c r="O7" s="517"/>
      <c r="P7" s="510" t="s">
        <v>50</v>
      </c>
      <c r="Q7" s="512"/>
      <c r="R7" s="512"/>
      <c r="S7" s="512"/>
      <c r="T7" s="512"/>
      <c r="U7" s="512"/>
      <c r="V7" s="512"/>
      <c r="W7" s="512"/>
      <c r="X7" s="512"/>
      <c r="Y7" s="512"/>
      <c r="Z7" s="512"/>
      <c r="AA7" s="512"/>
      <c r="AB7" s="512"/>
      <c r="AC7" s="512"/>
      <c r="AD7" s="512"/>
      <c r="AE7" s="512"/>
      <c r="AF7" s="512"/>
      <c r="AG7" s="512"/>
      <c r="AH7" s="512"/>
      <c r="AI7" s="512"/>
      <c r="AJ7" s="512"/>
      <c r="AK7" s="512"/>
      <c r="AL7" s="512"/>
      <c r="AM7" s="512"/>
      <c r="AN7" s="517"/>
      <c r="AO7" s="482" t="s">
        <v>51</v>
      </c>
      <c r="AP7" s="484" t="s">
        <v>52</v>
      </c>
      <c r="AQ7" s="59" t="s">
        <v>213</v>
      </c>
      <c r="AR7" s="59" t="s">
        <v>214</v>
      </c>
      <c r="AS7" s="59" t="s">
        <v>215</v>
      </c>
      <c r="AT7" s="59" t="s">
        <v>216</v>
      </c>
      <c r="AU7" s="59" t="s">
        <v>217</v>
      </c>
      <c r="AV7" s="59" t="s">
        <v>219</v>
      </c>
      <c r="AW7" s="59" t="s">
        <v>218</v>
      </c>
      <c r="AX7" s="534" t="s">
        <v>310</v>
      </c>
      <c r="AY7" s="536" t="s">
        <v>311</v>
      </c>
      <c r="AZ7" s="536" t="s">
        <v>312</v>
      </c>
      <c r="BA7" s="536" t="s">
        <v>314</v>
      </c>
      <c r="BB7" s="534" t="s">
        <v>315</v>
      </c>
      <c r="BC7" s="534" t="s">
        <v>313</v>
      </c>
      <c r="BD7" s="486" t="s">
        <v>113</v>
      </c>
      <c r="BE7" s="487"/>
      <c r="BF7" s="482" t="s">
        <v>53</v>
      </c>
      <c r="BG7" s="488"/>
      <c r="BH7" s="488"/>
      <c r="BI7" s="488"/>
      <c r="BJ7" s="489"/>
      <c r="BK7" s="491"/>
      <c r="BL7" s="503"/>
      <c r="BM7" s="469" t="s">
        <v>54</v>
      </c>
      <c r="BN7" s="470"/>
      <c r="BO7" s="470"/>
      <c r="BP7" s="470"/>
      <c r="BQ7" s="470"/>
      <c r="BR7" s="470"/>
      <c r="BS7" s="470"/>
      <c r="BT7" s="471"/>
      <c r="BU7" s="470" t="s">
        <v>281</v>
      </c>
      <c r="BV7" s="470"/>
      <c r="BW7" s="470"/>
      <c r="BX7" s="471"/>
      <c r="BY7" s="378" t="s">
        <v>425</v>
      </c>
      <c r="BZ7" s="379"/>
      <c r="CA7" s="380"/>
    </row>
    <row r="8" spans="1:711" ht="66.75" customHeight="1" thickBot="1" x14ac:dyDescent="0.3">
      <c r="C8" s="483"/>
      <c r="D8" s="513"/>
      <c r="E8" s="533"/>
      <c r="F8" s="513"/>
      <c r="G8" s="513"/>
      <c r="H8" s="513"/>
      <c r="I8" s="477"/>
      <c r="J8" s="480"/>
      <c r="K8" s="480"/>
      <c r="L8" s="480"/>
      <c r="M8" s="480"/>
      <c r="N8" s="474"/>
      <c r="O8" s="520"/>
      <c r="P8" s="55" t="s">
        <v>12</v>
      </c>
      <c r="Q8" s="56" t="s">
        <v>83</v>
      </c>
      <c r="R8" s="52" t="s">
        <v>55</v>
      </c>
      <c r="S8" s="52" t="s">
        <v>56</v>
      </c>
      <c r="T8" s="52" t="s">
        <v>57</v>
      </c>
      <c r="U8" s="52" t="s">
        <v>58</v>
      </c>
      <c r="V8" s="52" t="s">
        <v>59</v>
      </c>
      <c r="W8" s="52" t="s">
        <v>60</v>
      </c>
      <c r="X8" s="52" t="s">
        <v>61</v>
      </c>
      <c r="Y8" s="52" t="s">
        <v>62</v>
      </c>
      <c r="Z8" s="52" t="s">
        <v>63</v>
      </c>
      <c r="AA8" s="52" t="s">
        <v>64</v>
      </c>
      <c r="AB8" s="52" t="s">
        <v>65</v>
      </c>
      <c r="AC8" s="52" t="s">
        <v>66</v>
      </c>
      <c r="AD8" s="52" t="s">
        <v>67</v>
      </c>
      <c r="AE8" s="52" t="s">
        <v>68</v>
      </c>
      <c r="AF8" s="52" t="s">
        <v>69</v>
      </c>
      <c r="AG8" s="52" t="s">
        <v>70</v>
      </c>
      <c r="AH8" s="52" t="s">
        <v>71</v>
      </c>
      <c r="AI8" s="52" t="s">
        <v>72</v>
      </c>
      <c r="AJ8" s="52" t="s">
        <v>282</v>
      </c>
      <c r="AK8" s="53" t="s">
        <v>73</v>
      </c>
      <c r="AL8" s="26" t="s">
        <v>13</v>
      </c>
      <c r="AM8" s="56" t="s">
        <v>84</v>
      </c>
      <c r="AN8" s="78" t="s">
        <v>74</v>
      </c>
      <c r="AO8" s="483"/>
      <c r="AP8" s="485"/>
      <c r="AQ8" s="60" t="s">
        <v>128</v>
      </c>
      <c r="AR8" s="60" t="s">
        <v>127</v>
      </c>
      <c r="AS8" s="60" t="s">
        <v>126</v>
      </c>
      <c r="AT8" s="60" t="s">
        <v>220</v>
      </c>
      <c r="AU8" s="60" t="s">
        <v>129</v>
      </c>
      <c r="AV8" s="60" t="s">
        <v>130</v>
      </c>
      <c r="AW8" s="60" t="s">
        <v>131</v>
      </c>
      <c r="AX8" s="535"/>
      <c r="AY8" s="535"/>
      <c r="AZ8" s="535"/>
      <c r="BA8" s="535"/>
      <c r="BB8" s="535"/>
      <c r="BC8" s="535"/>
      <c r="BD8" s="57" t="s">
        <v>12</v>
      </c>
      <c r="BE8" s="124" t="s">
        <v>13</v>
      </c>
      <c r="BF8" s="55" t="s">
        <v>12</v>
      </c>
      <c r="BG8" s="56" t="s">
        <v>85</v>
      </c>
      <c r="BH8" s="56" t="s">
        <v>13</v>
      </c>
      <c r="BI8" s="56" t="s">
        <v>86</v>
      </c>
      <c r="BJ8" s="78" t="s">
        <v>74</v>
      </c>
      <c r="BK8" s="492"/>
      <c r="BL8" s="504"/>
      <c r="BM8" s="112" t="s">
        <v>106</v>
      </c>
      <c r="BN8" s="107" t="s">
        <v>107</v>
      </c>
      <c r="BO8" s="108" t="s">
        <v>132</v>
      </c>
      <c r="BP8" s="109" t="s">
        <v>278</v>
      </c>
      <c r="BQ8" s="109" t="s">
        <v>108</v>
      </c>
      <c r="BR8" s="109" t="s">
        <v>109</v>
      </c>
      <c r="BS8" s="109" t="s">
        <v>133</v>
      </c>
      <c r="BT8" s="110" t="s">
        <v>77</v>
      </c>
      <c r="BU8" s="111" t="s">
        <v>76</v>
      </c>
      <c r="BV8" s="109" t="s">
        <v>75</v>
      </c>
      <c r="BW8" s="109" t="s">
        <v>279</v>
      </c>
      <c r="BX8" s="110" t="s">
        <v>77</v>
      </c>
      <c r="BY8" s="224" t="s">
        <v>426</v>
      </c>
      <c r="BZ8" s="224" t="s">
        <v>427</v>
      </c>
      <c r="CA8" s="224" t="s">
        <v>428</v>
      </c>
    </row>
    <row r="9" spans="1:711" s="23" customFormat="1" ht="77.25" customHeight="1" thickBot="1" x14ac:dyDescent="0.3">
      <c r="A9"/>
      <c r="B9"/>
      <c r="C9" s="242" t="s">
        <v>342</v>
      </c>
      <c r="D9" s="256" t="s">
        <v>343</v>
      </c>
      <c r="E9" s="202" t="s">
        <v>395</v>
      </c>
      <c r="F9" s="203"/>
      <c r="G9" s="34" t="s">
        <v>139</v>
      </c>
      <c r="H9" s="34" t="s">
        <v>151</v>
      </c>
      <c r="I9" s="34"/>
      <c r="J9" s="253" t="s">
        <v>93</v>
      </c>
      <c r="K9" s="298" t="s">
        <v>396</v>
      </c>
      <c r="L9" s="524" t="s">
        <v>397</v>
      </c>
      <c r="M9" s="293" t="s">
        <v>111</v>
      </c>
      <c r="N9" s="37"/>
      <c r="O9" s="466" t="s">
        <v>398</v>
      </c>
      <c r="P9" s="406" t="s">
        <v>87</v>
      </c>
      <c r="Q9" s="262">
        <v>3</v>
      </c>
      <c r="R9" s="271">
        <v>1</v>
      </c>
      <c r="S9" s="271">
        <v>1</v>
      </c>
      <c r="T9" s="271">
        <v>1</v>
      </c>
      <c r="U9" s="271">
        <v>1</v>
      </c>
      <c r="V9" s="271">
        <v>1</v>
      </c>
      <c r="W9" s="271">
        <v>1</v>
      </c>
      <c r="X9" s="271">
        <v>1</v>
      </c>
      <c r="Y9" s="271">
        <v>0</v>
      </c>
      <c r="Z9" s="271">
        <v>0</v>
      </c>
      <c r="AA9" s="271">
        <v>1</v>
      </c>
      <c r="AB9" s="271">
        <v>1</v>
      </c>
      <c r="AC9" s="271">
        <v>1</v>
      </c>
      <c r="AD9" s="271">
        <v>1</v>
      </c>
      <c r="AE9" s="271">
        <v>0</v>
      </c>
      <c r="AF9" s="271">
        <v>1</v>
      </c>
      <c r="AG9" s="271">
        <v>0</v>
      </c>
      <c r="AH9" s="271">
        <v>1</v>
      </c>
      <c r="AI9" s="271">
        <v>1</v>
      </c>
      <c r="AJ9" s="271">
        <v>0</v>
      </c>
      <c r="AK9" s="271">
        <f>SUM(R9:AJ9)</f>
        <v>14</v>
      </c>
      <c r="AL9" s="527" t="str">
        <f>IF($AK9&lt;6,"3. Moderado",IF($AK9&lt;12,"4. Mayor",IF($AK9&gt;11,"5. Catastrófico")))</f>
        <v>5. Catastrófico</v>
      </c>
      <c r="AM9" s="409">
        <v>5</v>
      </c>
      <c r="AN9" s="323" t="str">
        <f>IF(Q9+AM9=0," ",IF(OR(AND(Q9=1,AM9=1),AND(Q9=1,AM9=2),AND(Q9=2,AM9=2),AND(Q9=2,AM9=1),AND(Q9=3,AM9=1)),"Bajo",IF(OR(AND(Q9=1,AM9=3),AND(Q9=2,AM9=3),AND(Q9=3,AM9=2),AND(Q9=4,AM9=1)),"Moderado",IF(OR(AND(Q9=1,AM9=4),AND(Q9=2,AM9=4),AND(Q9=3,AM9=3),AND(Q9=4,AM9=2),AND(Q9=4,AM9=3),AND(Q9=5,AM9=1),AND(Q9=5,AM9=2)),"Alto",IF(OR(AND(Q9=2,AM9=5),AND(Q9=3,AM9=5),AND(Q9=3,AM9=4),AND(Q9=4,AM9=4),AND(Q9=4,AM9=5),AND(Q9=5,AM9=3),AND(Q9=5,AM9=4),AND(Q9=1,AM9=5),AND(Q9=5,AM9=5)),"Extremo","")))))</f>
        <v>Extremo</v>
      </c>
      <c r="AO9" s="199" t="s">
        <v>399</v>
      </c>
      <c r="AP9" s="36" t="s">
        <v>34</v>
      </c>
      <c r="AQ9" s="37">
        <v>15</v>
      </c>
      <c r="AR9" s="37">
        <v>15</v>
      </c>
      <c r="AS9" s="37">
        <v>15</v>
      </c>
      <c r="AT9" s="37">
        <v>15</v>
      </c>
      <c r="AU9" s="37">
        <v>15</v>
      </c>
      <c r="AV9" s="37">
        <v>15</v>
      </c>
      <c r="AW9" s="37">
        <v>10</v>
      </c>
      <c r="AX9" s="186">
        <f t="shared" ref="AX9:AX12" si="0">SUM(AQ9:AW9)</f>
        <v>100</v>
      </c>
      <c r="AY9" s="186" t="s">
        <v>255</v>
      </c>
      <c r="AZ9" s="186" t="s">
        <v>255</v>
      </c>
      <c r="BA9" s="186">
        <v>100</v>
      </c>
      <c r="BB9" s="284">
        <f>AVERAGE(BA9:BA12)</f>
        <v>100</v>
      </c>
      <c r="BC9" s="265" t="s">
        <v>4</v>
      </c>
      <c r="BD9" s="287" t="s">
        <v>116</v>
      </c>
      <c r="BE9" s="463" t="s">
        <v>116</v>
      </c>
      <c r="BF9" s="406" t="s">
        <v>87</v>
      </c>
      <c r="BG9" s="262">
        <v>3</v>
      </c>
      <c r="BH9" s="262" t="s">
        <v>103</v>
      </c>
      <c r="BI9" s="262">
        <v>3</v>
      </c>
      <c r="BJ9" s="277" t="str">
        <f>IF(BG9+BI9=0," ",IF(OR(AND(BG9=1,BI9=1),AND(BG9=1,BI9=2),AND(BG9=2,BI9=2),AND(BG9=2,BI9=1),AND(BG9=3,BI9=1)),"Bajo",IF(OR(AND(BG9=1,BI9=3),AND(BG9=2,BI9=3),AND(BG9=3,BI9=2),AND(BG9=4,BI9=1)),"Moderado",IF(OR(AND(BG9=1,BI9=4),AND(BG9=2,BI9=4),AND(BG9=3,BI9=3),AND(BG9=4,BI9=2),AND(BG9=4,BI9=3),AND(BG9=5,BI9=1),AND(BG9=5,BI9=2)),"Alto",IF(OR(AND(BG9=2,BI9=5),AND(BG9=1,BI9=5),AND(BG9=3,BI9=5),AND(BG9=3,BI9=4),AND(BG9=4,BI9=4),AND(BG9=4,BI9=5),AND(BG9=5,BI9=3),AND(BG9=5,BI9=4),AND(BG9=5,BI9=5)),"Extremo","")))))</f>
        <v>Alto</v>
      </c>
      <c r="BK9" s="460" t="s">
        <v>402</v>
      </c>
      <c r="BL9" s="339" t="s">
        <v>119</v>
      </c>
      <c r="BM9" s="113">
        <v>43739</v>
      </c>
      <c r="BN9" s="43">
        <v>44134</v>
      </c>
      <c r="BO9" s="136" t="s">
        <v>403</v>
      </c>
      <c r="BP9" s="44" t="s">
        <v>404</v>
      </c>
      <c r="BQ9" s="46">
        <v>1</v>
      </c>
      <c r="BR9" s="44" t="s">
        <v>405</v>
      </c>
      <c r="BS9" s="44" t="s">
        <v>407</v>
      </c>
      <c r="BT9" s="201" t="s">
        <v>408</v>
      </c>
      <c r="BU9" s="113">
        <v>43799</v>
      </c>
      <c r="BV9" s="45" t="s">
        <v>413</v>
      </c>
      <c r="BW9" s="46" t="s">
        <v>355</v>
      </c>
      <c r="BX9" s="47" t="s">
        <v>411</v>
      </c>
      <c r="BY9" s="225" t="s">
        <v>434</v>
      </c>
      <c r="BZ9" s="226">
        <v>43948</v>
      </c>
      <c r="CA9" s="137" t="s">
        <v>355</v>
      </c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</row>
    <row r="10" spans="1:711" s="23" customFormat="1" ht="78.75" customHeight="1" x14ac:dyDescent="0.25">
      <c r="A10"/>
      <c r="B10"/>
      <c r="C10" s="243"/>
      <c r="D10" s="257"/>
      <c r="E10" s="123" t="s">
        <v>348</v>
      </c>
      <c r="F10" s="29"/>
      <c r="G10" s="54" t="s">
        <v>139</v>
      </c>
      <c r="H10" s="54" t="s">
        <v>151</v>
      </c>
      <c r="I10" s="29"/>
      <c r="J10" s="254"/>
      <c r="K10" s="299"/>
      <c r="L10" s="525"/>
      <c r="M10" s="294"/>
      <c r="O10" s="467"/>
      <c r="P10" s="407"/>
      <c r="Q10" s="263"/>
      <c r="R10" s="272"/>
      <c r="S10" s="272"/>
      <c r="T10" s="272"/>
      <c r="U10" s="272"/>
      <c r="V10" s="272"/>
      <c r="W10" s="272"/>
      <c r="X10" s="272"/>
      <c r="Y10" s="272"/>
      <c r="Z10" s="272"/>
      <c r="AA10" s="272"/>
      <c r="AB10" s="272"/>
      <c r="AC10" s="272"/>
      <c r="AD10" s="272"/>
      <c r="AE10" s="272"/>
      <c r="AF10" s="272"/>
      <c r="AG10" s="272"/>
      <c r="AH10" s="272"/>
      <c r="AI10" s="272"/>
      <c r="AJ10" s="272"/>
      <c r="AK10" s="272"/>
      <c r="AL10" s="528"/>
      <c r="AM10" s="410"/>
      <c r="AN10" s="324"/>
      <c r="AO10" s="200" t="s">
        <v>400</v>
      </c>
      <c r="AP10" s="21" t="s">
        <v>6</v>
      </c>
      <c r="AQ10" s="30">
        <v>15</v>
      </c>
      <c r="AR10" s="30">
        <v>15</v>
      </c>
      <c r="AS10" s="30">
        <v>15</v>
      </c>
      <c r="AT10" s="30">
        <v>15</v>
      </c>
      <c r="AU10" s="30">
        <v>15</v>
      </c>
      <c r="AV10" s="30">
        <v>15</v>
      </c>
      <c r="AW10" s="30">
        <v>10</v>
      </c>
      <c r="AX10" s="27">
        <f t="shared" si="0"/>
        <v>100</v>
      </c>
      <c r="AY10" s="27" t="s">
        <v>255</v>
      </c>
      <c r="AZ10" s="27" t="s">
        <v>255</v>
      </c>
      <c r="BA10" s="27">
        <v>100</v>
      </c>
      <c r="BB10" s="285"/>
      <c r="BC10" s="266"/>
      <c r="BD10" s="288"/>
      <c r="BE10" s="464"/>
      <c r="BF10" s="407"/>
      <c r="BG10" s="263"/>
      <c r="BH10" s="263"/>
      <c r="BI10" s="263"/>
      <c r="BJ10" s="278"/>
      <c r="BK10" s="461"/>
      <c r="BL10" s="340"/>
      <c r="BM10" s="245">
        <v>43739</v>
      </c>
      <c r="BN10" s="247">
        <v>44134</v>
      </c>
      <c r="BO10" s="458" t="s">
        <v>412</v>
      </c>
      <c r="BP10" s="249" t="s">
        <v>404</v>
      </c>
      <c r="BQ10" s="236">
        <v>1</v>
      </c>
      <c r="BR10" s="236" t="s">
        <v>406</v>
      </c>
      <c r="BS10" s="236" t="s">
        <v>409</v>
      </c>
      <c r="BT10" s="238" t="s">
        <v>410</v>
      </c>
      <c r="BU10" s="414">
        <v>43830</v>
      </c>
      <c r="BV10" s="455" t="s">
        <v>415</v>
      </c>
      <c r="BW10" s="457" t="s">
        <v>355</v>
      </c>
      <c r="BX10" s="238" t="s">
        <v>414</v>
      </c>
      <c r="BY10" s="530" t="s">
        <v>435</v>
      </c>
      <c r="BZ10" s="382">
        <v>43948</v>
      </c>
      <c r="CA10" s="384" t="s">
        <v>355</v>
      </c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</row>
    <row r="11" spans="1:711" s="23" customFormat="1" ht="57" customHeight="1" x14ac:dyDescent="0.25">
      <c r="A11"/>
      <c r="B11"/>
      <c r="C11" s="243"/>
      <c r="D11" s="257"/>
      <c r="E11" s="538" t="s">
        <v>349</v>
      </c>
      <c r="F11" s="539"/>
      <c r="G11" s="540"/>
      <c r="H11" s="540"/>
      <c r="I11" s="539"/>
      <c r="J11" s="254"/>
      <c r="K11" s="541"/>
      <c r="L11" s="542"/>
      <c r="M11" s="294"/>
      <c r="N11" s="543"/>
      <c r="O11" s="467"/>
      <c r="P11" s="407"/>
      <c r="Q11" s="263"/>
      <c r="R11" s="272"/>
      <c r="S11" s="272"/>
      <c r="T11" s="272"/>
      <c r="U11" s="272"/>
      <c r="V11" s="272"/>
      <c r="W11" s="272"/>
      <c r="X11" s="272"/>
      <c r="Y11" s="272"/>
      <c r="Z11" s="272"/>
      <c r="AA11" s="272"/>
      <c r="AB11" s="272"/>
      <c r="AC11" s="272"/>
      <c r="AD11" s="272"/>
      <c r="AE11" s="272"/>
      <c r="AF11" s="272"/>
      <c r="AG11" s="272"/>
      <c r="AH11" s="272"/>
      <c r="AI11" s="272"/>
      <c r="AJ11" s="272"/>
      <c r="AK11" s="272"/>
      <c r="AL11" s="528"/>
      <c r="AM11" s="410"/>
      <c r="AN11" s="324"/>
      <c r="AO11" s="544"/>
      <c r="AP11" s="545"/>
      <c r="AQ11" s="231"/>
      <c r="AR11" s="231"/>
      <c r="AS11" s="231"/>
      <c r="AT11" s="231"/>
      <c r="AU11" s="231"/>
      <c r="AV11" s="231"/>
      <c r="AW11" s="231"/>
      <c r="AX11" s="232"/>
      <c r="AY11" s="232"/>
      <c r="AZ11" s="232"/>
      <c r="BA11" s="232"/>
      <c r="BB11" s="285"/>
      <c r="BC11" s="266"/>
      <c r="BD11" s="546"/>
      <c r="BE11" s="547"/>
      <c r="BF11" s="407"/>
      <c r="BG11" s="263"/>
      <c r="BH11" s="263"/>
      <c r="BI11" s="263"/>
      <c r="BJ11" s="278"/>
      <c r="BK11" s="461"/>
      <c r="BL11" s="340"/>
      <c r="BM11" s="245"/>
      <c r="BN11" s="247"/>
      <c r="BO11" s="548"/>
      <c r="BP11" s="249"/>
      <c r="BQ11" s="249"/>
      <c r="BR11" s="249"/>
      <c r="BS11" s="249"/>
      <c r="BT11" s="549"/>
      <c r="BU11" s="245"/>
      <c r="BV11" s="550"/>
      <c r="BW11" s="249"/>
      <c r="BX11" s="549"/>
      <c r="BY11" s="530"/>
      <c r="BZ11" s="551"/>
      <c r="CA11" s="410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</row>
    <row r="12" spans="1:711" s="23" customFormat="1" ht="96" customHeight="1" thickBot="1" x14ac:dyDescent="0.3">
      <c r="A12"/>
      <c r="B12"/>
      <c r="C12" s="244"/>
      <c r="D12" s="258"/>
      <c r="E12" s="552" t="s">
        <v>438</v>
      </c>
      <c r="F12" s="39"/>
      <c r="G12" s="181" t="s">
        <v>139</v>
      </c>
      <c r="H12" s="181" t="s">
        <v>151</v>
      </c>
      <c r="I12" s="39"/>
      <c r="J12" s="255"/>
      <c r="K12" s="300"/>
      <c r="L12" s="526"/>
      <c r="M12" s="295"/>
      <c r="N12" s="58"/>
      <c r="O12" s="468"/>
      <c r="P12" s="408"/>
      <c r="Q12" s="264"/>
      <c r="R12" s="273"/>
      <c r="S12" s="273"/>
      <c r="T12" s="273"/>
      <c r="U12" s="273"/>
      <c r="V12" s="273"/>
      <c r="W12" s="273"/>
      <c r="X12" s="273"/>
      <c r="Y12" s="273"/>
      <c r="Z12" s="273"/>
      <c r="AA12" s="273"/>
      <c r="AB12" s="273"/>
      <c r="AC12" s="273"/>
      <c r="AD12" s="273"/>
      <c r="AE12" s="273"/>
      <c r="AF12" s="273"/>
      <c r="AG12" s="273"/>
      <c r="AH12" s="273"/>
      <c r="AI12" s="273"/>
      <c r="AJ12" s="273"/>
      <c r="AK12" s="273"/>
      <c r="AL12" s="529"/>
      <c r="AM12" s="411"/>
      <c r="AN12" s="325"/>
      <c r="AO12" s="204" t="s">
        <v>401</v>
      </c>
      <c r="AP12" s="40" t="s">
        <v>6</v>
      </c>
      <c r="AQ12" s="41">
        <v>15</v>
      </c>
      <c r="AR12" s="41">
        <v>15</v>
      </c>
      <c r="AS12" s="41">
        <v>15</v>
      </c>
      <c r="AT12" s="41">
        <v>15</v>
      </c>
      <c r="AU12" s="41">
        <v>15</v>
      </c>
      <c r="AV12" s="41">
        <v>15</v>
      </c>
      <c r="AW12" s="41">
        <v>10</v>
      </c>
      <c r="AX12" s="180">
        <f t="shared" si="0"/>
        <v>100</v>
      </c>
      <c r="AY12" s="180" t="s">
        <v>255</v>
      </c>
      <c r="AZ12" s="180" t="s">
        <v>255</v>
      </c>
      <c r="BA12" s="180">
        <v>100</v>
      </c>
      <c r="BB12" s="286"/>
      <c r="BC12" s="267"/>
      <c r="BD12" s="289"/>
      <c r="BE12" s="465"/>
      <c r="BF12" s="408"/>
      <c r="BG12" s="264"/>
      <c r="BH12" s="264"/>
      <c r="BI12" s="264"/>
      <c r="BJ12" s="279"/>
      <c r="BK12" s="462"/>
      <c r="BL12" s="341"/>
      <c r="BM12" s="246"/>
      <c r="BN12" s="248"/>
      <c r="BO12" s="459"/>
      <c r="BP12" s="237"/>
      <c r="BQ12" s="237"/>
      <c r="BR12" s="237"/>
      <c r="BS12" s="237"/>
      <c r="BT12" s="239"/>
      <c r="BU12" s="246"/>
      <c r="BV12" s="456"/>
      <c r="BW12" s="237"/>
      <c r="BX12" s="239"/>
      <c r="BY12" s="530"/>
      <c r="BZ12" s="383"/>
      <c r="CA12" s="385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</row>
    <row r="13" spans="1:711" x14ac:dyDescent="0.25">
      <c r="BF13" s="13"/>
      <c r="BH13" s="13"/>
      <c r="BK13" s="13"/>
      <c r="BL13" s="13"/>
      <c r="BM13" s="24"/>
      <c r="BN13" s="24"/>
    </row>
    <row r="14" spans="1:711" x14ac:dyDescent="0.25">
      <c r="C14" s="223" t="s">
        <v>418</v>
      </c>
      <c r="D14" s="392" t="s">
        <v>437</v>
      </c>
      <c r="E14" s="393"/>
    </row>
    <row r="15" spans="1:711" x14ac:dyDescent="0.25">
      <c r="C15" s="223" t="s">
        <v>419</v>
      </c>
      <c r="D15" s="394" t="s">
        <v>436</v>
      </c>
      <c r="E15" s="394"/>
    </row>
    <row r="16" spans="1:711" ht="26.25" x14ac:dyDescent="0.25">
      <c r="C16" s="223" t="s">
        <v>420</v>
      </c>
      <c r="D16" s="332" t="s">
        <v>421</v>
      </c>
      <c r="E16" s="333"/>
    </row>
  </sheetData>
  <dataConsolidate/>
  <mergeCells count="100">
    <mergeCell ref="BY7:CA7"/>
    <mergeCell ref="BY10:BY12"/>
    <mergeCell ref="BZ10:BZ12"/>
    <mergeCell ref="CA10:CA12"/>
    <mergeCell ref="E6:E8"/>
    <mergeCell ref="BI9:BI12"/>
    <mergeCell ref="BJ9:BJ12"/>
    <mergeCell ref="BU7:BX7"/>
    <mergeCell ref="AN9:AN12"/>
    <mergeCell ref="AX7:AX8"/>
    <mergeCell ref="AY7:AY8"/>
    <mergeCell ref="AZ7:AZ8"/>
    <mergeCell ref="BA7:BA8"/>
    <mergeCell ref="BB7:BB8"/>
    <mergeCell ref="BC7:BC8"/>
    <mergeCell ref="BB9:BB12"/>
    <mergeCell ref="BC9:BC12"/>
    <mergeCell ref="F7:F8"/>
    <mergeCell ref="G7:G8"/>
    <mergeCell ref="H7:H8"/>
    <mergeCell ref="C9:C12"/>
    <mergeCell ref="D9:D12"/>
    <mergeCell ref="J9:J12"/>
    <mergeCell ref="L9:L12"/>
    <mergeCell ref="AD9:AD12"/>
    <mergeCell ref="AE9:AE12"/>
    <mergeCell ref="AL9:AL12"/>
    <mergeCell ref="AF9:AF12"/>
    <mergeCell ref="AG9:AG12"/>
    <mergeCell ref="K9:K12"/>
    <mergeCell ref="P9:P12"/>
    <mergeCell ref="Q9:Q12"/>
    <mergeCell ref="BW1:BX1"/>
    <mergeCell ref="BW2:BW3"/>
    <mergeCell ref="BX2:BX3"/>
    <mergeCell ref="BW4:BX4"/>
    <mergeCell ref="C5:O5"/>
    <mergeCell ref="P5:BJ5"/>
    <mergeCell ref="BL5:BL8"/>
    <mergeCell ref="BM5:BX6"/>
    <mergeCell ref="C6:C8"/>
    <mergeCell ref="D6:D8"/>
    <mergeCell ref="AO6:BJ6"/>
    <mergeCell ref="P7:AN7"/>
    <mergeCell ref="F6:H6"/>
    <mergeCell ref="L6:L8"/>
    <mergeCell ref="O6:O8"/>
    <mergeCell ref="P6:AN6"/>
    <mergeCell ref="BM7:BT7"/>
    <mergeCell ref="N6:N8"/>
    <mergeCell ref="I6:I8"/>
    <mergeCell ref="J6:J8"/>
    <mergeCell ref="K6:K8"/>
    <mergeCell ref="M6:M8"/>
    <mergeCell ref="AO7:AO8"/>
    <mergeCell ref="AP7:AP8"/>
    <mergeCell ref="BD7:BE7"/>
    <mergeCell ref="BF7:BJ7"/>
    <mergeCell ref="BK5:BK8"/>
    <mergeCell ref="AM9:AM12"/>
    <mergeCell ref="AH9:AH12"/>
    <mergeCell ref="AJ9:AJ12"/>
    <mergeCell ref="AK9:AK12"/>
    <mergeCell ref="AI9:AI12"/>
    <mergeCell ref="U9:U12"/>
    <mergeCell ref="O9:O12"/>
    <mergeCell ref="AA9:AA12"/>
    <mergeCell ref="AB9:AB12"/>
    <mergeCell ref="AC9:AC12"/>
    <mergeCell ref="V9:V12"/>
    <mergeCell ref="W9:W12"/>
    <mergeCell ref="X9:X12"/>
    <mergeCell ref="Y9:Y12"/>
    <mergeCell ref="Z9:Z12"/>
    <mergeCell ref="BX10:BX12"/>
    <mergeCell ref="BM10:BM12"/>
    <mergeCell ref="BN10:BN12"/>
    <mergeCell ref="BO10:BO12"/>
    <mergeCell ref="BP10:BP12"/>
    <mergeCell ref="BQ10:BQ12"/>
    <mergeCell ref="BR10:BR12"/>
    <mergeCell ref="BS10:BS12"/>
    <mergeCell ref="BT10:BT12"/>
    <mergeCell ref="BU10:BU12"/>
    <mergeCell ref="D14:E14"/>
    <mergeCell ref="D15:E15"/>
    <mergeCell ref="D16:E16"/>
    <mergeCell ref="BV10:BV12"/>
    <mergeCell ref="BW10:BW12"/>
    <mergeCell ref="BL9:BL12"/>
    <mergeCell ref="M9:M12"/>
    <mergeCell ref="BK9:BK12"/>
    <mergeCell ref="BF9:BF12"/>
    <mergeCell ref="BH9:BH12"/>
    <mergeCell ref="BE9:BE12"/>
    <mergeCell ref="BD9:BD12"/>
    <mergeCell ref="BG9:BG12"/>
    <mergeCell ref="R9:R12"/>
    <mergeCell ref="S9:S12"/>
    <mergeCell ref="T9:T12"/>
  </mergeCells>
  <conditionalFormatting sqref="BK9:BL9">
    <cfRule type="containsBlanks" dxfId="18" priority="97">
      <formula>LEN(TRIM(BK9))=0</formula>
    </cfRule>
    <cfRule type="containsText" dxfId="17" priority="98" operator="containsText" text="extrema">
      <formula>NOT(ISERROR(SEARCH("extrema",BK9)))</formula>
    </cfRule>
    <cfRule type="containsText" dxfId="16" priority="99" operator="containsText" text="alta">
      <formula>NOT(ISERROR(SEARCH("alta",BK9)))</formula>
    </cfRule>
    <cfRule type="containsText" dxfId="15" priority="100" operator="containsText" text="moderada">
      <formula>NOT(ISERROR(SEARCH("moderada",BK9)))</formula>
    </cfRule>
    <cfRule type="containsText" dxfId="14" priority="101" operator="containsText" text="baja">
      <formula>NOT(ISERROR(SEARCH("baja",BK9)))</formula>
    </cfRule>
  </conditionalFormatting>
  <conditionalFormatting sqref="AN9">
    <cfRule type="containsBlanks" dxfId="13" priority="95">
      <formula>LEN(TRIM(AN9))=0</formula>
    </cfRule>
    <cfRule type="containsText" dxfId="12" priority="96" operator="containsText" text="alto">
      <formula>NOT(ISERROR(SEARCH("alto",AN9)))</formula>
    </cfRule>
  </conditionalFormatting>
  <conditionalFormatting sqref="BJ9">
    <cfRule type="containsBlanks" dxfId="11" priority="85">
      <formula>LEN(TRIM(BJ9))=0</formula>
    </cfRule>
    <cfRule type="containsText" dxfId="10" priority="86" operator="containsText" text="alto">
      <formula>NOT(ISERROR(SEARCH("alto",BJ9)))</formula>
    </cfRule>
  </conditionalFormatting>
  <conditionalFormatting sqref="AN9">
    <cfRule type="containsText" dxfId="9" priority="251" operator="containsText" text="Extremo">
      <formula>NOT(ISERROR(SEARCH("Extremo",AN9)))</formula>
    </cfRule>
    <cfRule type="containsText" dxfId="8" priority="252" operator="containsText" text="Bajo">
      <formula>NOT(ISERROR(SEARCH("Bajo",AN9)))</formula>
    </cfRule>
    <cfRule type="containsText" dxfId="7" priority="253" operator="containsText" text="Moderado">
      <formula>NOT(ISERROR(SEARCH("Moderado",AN9)))</formula>
    </cfRule>
    <cfRule type="containsText" dxfId="6" priority="254" operator="containsText" text="Alto">
      <formula>NOT(ISERROR(SEARCH("Alto",AN9)))</formula>
    </cfRule>
    <cfRule type="containsText" dxfId="5" priority="255" operator="containsText" text="Extremo">
      <formula>NOT(ISERROR(SEARCH("Extremo",AN9)))</formula>
    </cfRule>
    <cfRule type="colorScale" priority="25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J9">
    <cfRule type="containsText" dxfId="4" priority="257" operator="containsText" text="Extremo">
      <formula>NOT(ISERROR(SEARCH("Extremo",BJ9)))</formula>
    </cfRule>
    <cfRule type="containsText" dxfId="3" priority="258" operator="containsText" text="Bajo">
      <formula>NOT(ISERROR(SEARCH("Bajo",BJ9)))</formula>
    </cfRule>
    <cfRule type="containsText" dxfId="2" priority="259" operator="containsText" text="Moderado">
      <formula>NOT(ISERROR(SEARCH("Moderado",BJ9)))</formula>
    </cfRule>
    <cfRule type="containsText" dxfId="1" priority="260" operator="containsText" text="Alto">
      <formula>NOT(ISERROR(SEARCH("Alto",BJ9)))</formula>
    </cfRule>
    <cfRule type="containsText" dxfId="0" priority="261" operator="containsText" text="Extremo">
      <formula>NOT(ISERROR(SEARCH("Extremo",BJ9)))</formula>
    </cfRule>
    <cfRule type="colorScale" priority="26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rintOptions horizontalCentered="1" verticalCentered="1"/>
  <pageMargins left="0.25" right="0.25" top="0.75" bottom="0.75" header="0.3" footer="0.3"/>
  <pageSetup paperSize="5" scale="60" orientation="landscape" horizontalDpi="4294967294" verticalDpi="4294967294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>
          <x14:formula1>
            <xm:f>Criterios!$I$3:$I$7</xm:f>
          </x14:formula1>
          <xm:sqref>AM9 BI9</xm:sqref>
        </x14:dataValidation>
        <x14:dataValidation type="list" allowBlank="1" showInputMessage="1" showErrorMessage="1">
          <x14:formula1>
            <xm:f>Criterios!$G$3:$G$7</xm:f>
          </x14:formula1>
          <xm:sqref>Q9 BG9</xm:sqref>
        </x14:dataValidation>
        <x14:dataValidation type="list" allowBlank="1" showInputMessage="1" showErrorMessage="1">
          <x14:formula1>
            <xm:f>Criterios!$H$3:$H$7</xm:f>
          </x14:formula1>
          <xm:sqref>BH9</xm:sqref>
        </x14:dataValidation>
        <x14:dataValidation type="list" allowBlank="1" showInputMessage="1" showErrorMessage="1">
          <x14:formula1>
            <xm:f>Criterios!$F$3:$F$7</xm:f>
          </x14:formula1>
          <xm:sqref>P9 BF9</xm:sqref>
        </x14:dataValidation>
        <x14:dataValidation type="list" allowBlank="1" showInputMessage="1" showErrorMessage="1">
          <x14:formula1>
            <xm:f>Criterios!$M$3:$M$5</xm:f>
          </x14:formula1>
          <xm:sqref>BD9:BE9</xm:sqref>
        </x14:dataValidation>
        <x14:dataValidation type="list" allowBlank="1" showInputMessage="1" showErrorMessage="1">
          <x14:formula1>
            <xm:f>Criterios!$N$3:$N$6</xm:f>
          </x14:formula1>
          <xm:sqref>BL9</xm:sqref>
        </x14:dataValidation>
        <x14:dataValidation type="list" allowBlank="1" showInputMessage="1" showErrorMessage="1">
          <x14:formula1>
            <xm:f>Criterios!$H$3:$H$5</xm:f>
          </x14:formula1>
          <xm:sqref>AL9</xm:sqref>
        </x14:dataValidation>
        <x14:dataValidation type="list" allowBlank="1" showInputMessage="1" showErrorMessage="1">
          <x14:formula1>
            <xm:f>'Solidez de los controles'!$C$5:$C$7</xm:f>
          </x14:formula1>
          <xm:sqref>BC9 AY9:AZ12</xm:sqref>
        </x14:dataValidation>
        <x14:dataValidation type="list" allowBlank="1" showInputMessage="1" showErrorMessage="1">
          <x14:formula1>
            <xm:f>Criterios!$A$14</xm:f>
          </x14:formula1>
          <xm:sqref>M9</xm:sqref>
        </x14:dataValidation>
        <x14:dataValidation type="list" allowBlank="1" showInputMessage="1" showErrorMessage="1">
          <x14:formula1>
            <xm:f>Criterios!$K$3:$K$5</xm:f>
          </x14:formula1>
          <xm:sqref>AP9:AP12</xm:sqref>
        </x14:dataValidation>
        <x14:dataValidation type="list" allowBlank="1" showInputMessage="1" showErrorMessage="1">
          <x14:formula1>
            <xm:f>Criterios!$B$3:$B$9</xm:f>
          </x14:formula1>
          <xm:sqref>F9:F12</xm:sqref>
        </x14:dataValidation>
        <x14:dataValidation type="list" allowBlank="1" showInputMessage="1" showErrorMessage="1">
          <x14:formula1>
            <xm:f>Criterios!$C$3:$C$9</xm:f>
          </x14:formula1>
          <xm:sqref>G9:G12</xm:sqref>
        </x14:dataValidation>
        <x14:dataValidation type="list" allowBlank="1" showInputMessage="1" showErrorMessage="1">
          <x14:formula1>
            <xm:f>Criterios!$D$3:$D$10</xm:f>
          </x14:formula1>
          <xm:sqref>H9:H12</xm:sqref>
        </x14:dataValidation>
        <x14:dataValidation type="list" allowBlank="1" showInputMessage="1" showErrorMessage="1">
          <x14:formula1>
            <xm:f>'Solidez de los controles'!$H$11:$H$13</xm:f>
          </x14:formula1>
          <xm:sqref>BA9:BA12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4"/>
  <sheetViews>
    <sheetView zoomScale="90" zoomScaleNormal="90" workbookViewId="0">
      <selection activeCell="F8" sqref="F8"/>
    </sheetView>
  </sheetViews>
  <sheetFormatPr baseColWidth="10" defaultColWidth="11.42578125" defaultRowHeight="15" x14ac:dyDescent="0.25"/>
  <cols>
    <col min="1" max="1" width="9.42578125" style="1" customWidth="1"/>
    <col min="2" max="2" width="14.7109375" style="1" customWidth="1"/>
    <col min="3" max="3" width="18" style="1" customWidth="1"/>
    <col min="4" max="6" width="21.42578125" style="1" customWidth="1"/>
    <col min="7" max="8" width="18" style="1" customWidth="1"/>
    <col min="9" max="16384" width="11.42578125" style="1"/>
  </cols>
  <sheetData>
    <row r="1" spans="2:8" ht="24" customHeight="1" x14ac:dyDescent="0.25"/>
    <row r="2" spans="2:8" ht="24" customHeight="1" x14ac:dyDescent="0.25"/>
    <row r="3" spans="2:8" ht="24" customHeight="1" x14ac:dyDescent="0.35">
      <c r="D3" s="415"/>
      <c r="E3" s="415"/>
      <c r="F3" s="415"/>
    </row>
    <row r="4" spans="2:8" ht="24" customHeight="1" x14ac:dyDescent="0.35">
      <c r="D4" s="415" t="s">
        <v>43</v>
      </c>
      <c r="E4" s="415"/>
      <c r="F4" s="415"/>
    </row>
    <row r="5" spans="2:8" ht="24" customHeight="1" x14ac:dyDescent="0.25"/>
    <row r="6" spans="2:8" ht="56.25" customHeight="1" x14ac:dyDescent="0.25">
      <c r="C6" s="33" t="s">
        <v>90</v>
      </c>
      <c r="D6" s="119"/>
      <c r="E6" s="119"/>
      <c r="F6" s="119"/>
      <c r="H6" s="7" t="s">
        <v>35</v>
      </c>
    </row>
    <row r="7" spans="2:8" ht="56.25" customHeight="1" x14ac:dyDescent="0.25">
      <c r="C7" s="33" t="s">
        <v>91</v>
      </c>
      <c r="D7" s="120"/>
      <c r="E7" s="119"/>
      <c r="F7" s="119"/>
      <c r="H7" s="2" t="s">
        <v>2</v>
      </c>
    </row>
    <row r="8" spans="2:8" ht="56.25" customHeight="1" x14ac:dyDescent="0.25">
      <c r="B8" s="6" t="s">
        <v>42</v>
      </c>
      <c r="C8" s="33" t="s">
        <v>92</v>
      </c>
      <c r="D8" s="120"/>
      <c r="E8" s="119"/>
      <c r="F8" s="119" t="s">
        <v>93</v>
      </c>
      <c r="H8" s="3" t="s">
        <v>4</v>
      </c>
    </row>
    <row r="9" spans="2:8" ht="56.25" customHeight="1" x14ac:dyDescent="0.25">
      <c r="C9" s="33" t="s">
        <v>94</v>
      </c>
      <c r="D9" s="121"/>
      <c r="E9" s="120"/>
      <c r="F9" s="119"/>
      <c r="H9" s="4" t="s">
        <v>1</v>
      </c>
    </row>
    <row r="10" spans="2:8" ht="56.25" customHeight="1" x14ac:dyDescent="0.25">
      <c r="C10" s="33" t="s">
        <v>284</v>
      </c>
      <c r="D10" s="121"/>
      <c r="E10" s="120"/>
      <c r="F10" s="119"/>
    </row>
    <row r="11" spans="2:8" x14ac:dyDescent="0.25">
      <c r="D11" s="5">
        <v>3</v>
      </c>
      <c r="E11" s="5">
        <v>4</v>
      </c>
      <c r="F11" s="5">
        <v>5</v>
      </c>
    </row>
    <row r="12" spans="2:8" x14ac:dyDescent="0.25">
      <c r="D12" s="5" t="s">
        <v>4</v>
      </c>
      <c r="E12" s="5" t="s">
        <v>29</v>
      </c>
      <c r="F12" s="5" t="s">
        <v>28</v>
      </c>
    </row>
    <row r="13" spans="2:8" x14ac:dyDescent="0.25">
      <c r="D13" s="5"/>
      <c r="E13" s="5"/>
      <c r="F13" s="5"/>
    </row>
    <row r="14" spans="2:8" x14ac:dyDescent="0.25">
      <c r="D14" s="416"/>
      <c r="E14" s="416"/>
      <c r="F14" s="416"/>
    </row>
  </sheetData>
  <mergeCells count="3">
    <mergeCell ref="D3:F3"/>
    <mergeCell ref="D14:F14"/>
    <mergeCell ref="D4:F4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4"/>
  <sheetViews>
    <sheetView topLeftCell="A4" zoomScale="90" zoomScaleNormal="90" workbookViewId="0">
      <selection activeCell="D8" sqref="D8"/>
    </sheetView>
  </sheetViews>
  <sheetFormatPr baseColWidth="10" defaultColWidth="11.42578125" defaultRowHeight="15" x14ac:dyDescent="0.25"/>
  <cols>
    <col min="1" max="1" width="9.42578125" style="1" customWidth="1"/>
    <col min="2" max="2" width="14.7109375" style="1" customWidth="1"/>
    <col min="3" max="3" width="18" style="1" customWidth="1"/>
    <col min="4" max="6" width="22" style="1" customWidth="1"/>
    <col min="7" max="8" width="18" style="1" customWidth="1"/>
    <col min="9" max="16384" width="11.42578125" style="1"/>
  </cols>
  <sheetData>
    <row r="3" spans="2:8" ht="21" x14ac:dyDescent="0.35">
      <c r="D3" s="415"/>
      <c r="E3" s="415"/>
      <c r="F3" s="415"/>
    </row>
    <row r="4" spans="2:8" ht="50.1" customHeight="1" x14ac:dyDescent="0.35">
      <c r="D4" s="415" t="s">
        <v>44</v>
      </c>
      <c r="E4" s="415"/>
      <c r="F4" s="415"/>
    </row>
    <row r="5" spans="2:8" ht="20.25" customHeight="1" x14ac:dyDescent="0.25"/>
    <row r="6" spans="2:8" ht="57" customHeight="1" x14ac:dyDescent="0.25">
      <c r="C6" s="33" t="s">
        <v>90</v>
      </c>
      <c r="D6" s="119"/>
      <c r="E6" s="119"/>
      <c r="F6" s="119"/>
      <c r="H6" s="7" t="s">
        <v>35</v>
      </c>
    </row>
    <row r="7" spans="2:8" ht="57" customHeight="1" x14ac:dyDescent="0.25">
      <c r="C7" s="33" t="s">
        <v>91</v>
      </c>
      <c r="D7" s="120"/>
      <c r="E7" s="119"/>
      <c r="F7" s="119"/>
      <c r="H7" s="2" t="s">
        <v>2</v>
      </c>
    </row>
    <row r="8" spans="2:8" ht="57" customHeight="1" x14ac:dyDescent="0.25">
      <c r="B8" s="6" t="s">
        <v>42</v>
      </c>
      <c r="C8" s="33" t="s">
        <v>92</v>
      </c>
      <c r="D8" s="120" t="s">
        <v>93</v>
      </c>
      <c r="E8" s="119"/>
      <c r="F8" s="119"/>
      <c r="H8" s="3" t="s">
        <v>4</v>
      </c>
    </row>
    <row r="9" spans="2:8" ht="57" customHeight="1" x14ac:dyDescent="0.25">
      <c r="C9" s="33" t="s">
        <v>94</v>
      </c>
      <c r="D9" s="121"/>
      <c r="E9" s="120"/>
      <c r="F9" s="119"/>
      <c r="H9" s="4" t="s">
        <v>1</v>
      </c>
    </row>
    <row r="10" spans="2:8" ht="57" customHeight="1" x14ac:dyDescent="0.25">
      <c r="C10" s="33" t="s">
        <v>284</v>
      </c>
      <c r="D10" s="121"/>
      <c r="E10" s="120"/>
      <c r="F10" s="119"/>
    </row>
    <row r="11" spans="2:8" ht="18" customHeight="1" x14ac:dyDescent="0.25">
      <c r="D11" s="5">
        <v>3</v>
      </c>
      <c r="E11" s="5">
        <v>4</v>
      </c>
      <c r="F11" s="5">
        <v>5</v>
      </c>
    </row>
    <row r="12" spans="2:8" x14ac:dyDescent="0.25">
      <c r="D12" s="5" t="s">
        <v>4</v>
      </c>
      <c r="E12" s="5" t="s">
        <v>29</v>
      </c>
      <c r="F12" s="5" t="s">
        <v>28</v>
      </c>
    </row>
    <row r="13" spans="2:8" x14ac:dyDescent="0.25">
      <c r="D13" s="5"/>
      <c r="E13" s="5"/>
      <c r="F13" s="5"/>
    </row>
    <row r="14" spans="2:8" x14ac:dyDescent="0.25">
      <c r="D14" s="416"/>
      <c r="E14" s="416"/>
      <c r="F14" s="416"/>
    </row>
  </sheetData>
  <mergeCells count="3">
    <mergeCell ref="D3:F3"/>
    <mergeCell ref="D4:F4"/>
    <mergeCell ref="D14:F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3</vt:i4>
      </vt:variant>
    </vt:vector>
  </HeadingPairs>
  <TitlesOfParts>
    <vt:vector size="13" baseType="lpstr">
      <vt:lpstr>CONTEXTO</vt:lpstr>
      <vt:lpstr>MATRIZ RIESGOS PROCESO</vt:lpstr>
      <vt:lpstr>MapaInherente RP</vt:lpstr>
      <vt:lpstr>MapaResidual RP</vt:lpstr>
      <vt:lpstr>Valoración Probabilidad Impacto</vt:lpstr>
      <vt:lpstr>Solidez de los controles</vt:lpstr>
      <vt:lpstr>MATRIZ RIESGOS CORRUPCIÓN</vt:lpstr>
      <vt:lpstr>Mapa Inherente RC</vt:lpstr>
      <vt:lpstr>Mapa Residual RC</vt:lpstr>
      <vt:lpstr>Criterios</vt:lpstr>
      <vt:lpstr>CONTEXTO!Área_de_impresión</vt:lpstr>
      <vt:lpstr>'MATRIZ RIESGOS CORRUPCIÓN'!Área_de_impresión</vt:lpstr>
      <vt:lpstr>'MATRIZ RIESGOS PROCESO'!Área_de_impresión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Reina Guevara</dc:creator>
  <cp:lastModifiedBy>Usuario de Windows</cp:lastModifiedBy>
  <cp:lastPrinted>2019-11-01T17:16:23Z</cp:lastPrinted>
  <dcterms:created xsi:type="dcterms:W3CDTF">2013-05-09T21:35:12Z</dcterms:created>
  <dcterms:modified xsi:type="dcterms:W3CDTF">2020-10-11T22:01:55Z</dcterms:modified>
</cp:coreProperties>
</file>