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CUMENTOS RICARDO PARRA\TRABAJO EN CASA\MATRICES RIESGOS ACTUAL\"/>
    </mc:Choice>
  </mc:AlternateContent>
  <bookViews>
    <workbookView xWindow="0" yWindow="0" windowWidth="20490" windowHeight="7755" tabRatio="855" activeTab="1"/>
  </bookViews>
  <sheets>
    <sheet name="CONTEXTO" sheetId="26" r:id="rId1"/>
    <sheet name="MATRIZ RIESGOS PROCESO" sheetId="23" r:id="rId2"/>
    <sheet name="MapaInherente RP" sheetId="14" r:id="rId3"/>
    <sheet name="MapaResidual RP" sheetId="15" r:id="rId4"/>
    <sheet name="Valoración Probabilidad Impacto" sheetId="21" r:id="rId5"/>
    <sheet name="Solidez de los controles" sheetId="22" r:id="rId6"/>
    <sheet name="MATRIZ RIESGOS CORRUPCIÓN" sheetId="13" r:id="rId7"/>
    <sheet name="Mapa Inherente RC" sheetId="18" r:id="rId8"/>
    <sheet name="Mapa Residual RC" sheetId="19" r:id="rId9"/>
    <sheet name="Criterios" sheetId="16" r:id="rId10"/>
  </sheets>
  <definedNames>
    <definedName name="_xlnm._FilterDatabase" localSheetId="0" hidden="1">CONTEXTO!#REF!</definedName>
    <definedName name="_xlnm._FilterDatabase" localSheetId="6" hidden="1">'MATRIZ RIESGOS CORRUPCIÓN'!$C$8:$AAI$8</definedName>
    <definedName name="_xlnm._FilterDatabase" localSheetId="1" hidden="1">'MATRIZ RIESGOS PROCESO'!$C$8:$AAI$8</definedName>
    <definedName name="_xlnm.Print_Area" localSheetId="0">CONTEXTO!$B$1:$H$30</definedName>
    <definedName name="_xlnm.Print_Area" localSheetId="6">'MATRIZ RIESGOS CORRUPCIÓN'!$B$1:$BX$20</definedName>
    <definedName name="_xlnm.Print_Area" localSheetId="1">'MATRIZ RIESGOS PROCESO'!$B$1:$BE$20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13" i="23" l="1"/>
  <c r="AI13" i="23"/>
  <c r="AE14" i="23"/>
  <c r="AE15" i="23"/>
  <c r="AX20" i="13" l="1"/>
  <c r="AX19" i="13"/>
  <c r="AX18" i="13"/>
  <c r="AX17" i="13"/>
  <c r="BB16" i="13"/>
  <c r="AX16" i="13"/>
  <c r="AE17" i="23"/>
  <c r="AE18" i="23"/>
  <c r="AE19" i="23"/>
  <c r="AE20" i="23"/>
  <c r="AE10" i="23"/>
  <c r="AE11" i="23"/>
  <c r="AE12" i="23"/>
  <c r="AI16" i="23"/>
  <c r="AI9" i="23"/>
  <c r="AQ13" i="23" l="1"/>
  <c r="AQ16" i="23" l="1"/>
  <c r="AE16" i="23"/>
  <c r="U16" i="23"/>
  <c r="U13" i="23"/>
  <c r="BJ16" i="13" l="1"/>
  <c r="AN16" i="13"/>
  <c r="AK16" i="13"/>
  <c r="AL16" i="13" s="1"/>
  <c r="BJ9" i="13" l="1"/>
  <c r="AQ9" i="23"/>
  <c r="U9" i="23"/>
  <c r="AE9" i="23" l="1"/>
</calcChain>
</file>

<file path=xl/comments1.xml><?xml version="1.0" encoding="utf-8"?>
<comments xmlns="http://schemas.openxmlformats.org/spreadsheetml/2006/main">
  <authors>
    <author>William Hernan Otalora Cabanzo</author>
    <author>-user</author>
    <author>tc={1CEF3F13-B189-4A14-8892-F3F6A6B833C9}</author>
    <author>tc={C7484A58-73E0-423A-ACD3-1BCFEE6837F3}</author>
    <author>tc={001F630B-26D4-4724-AF12-F97B4B52BD53}</author>
    <author>tc={D6218F41-4520-4553-9479-1A1E471E9C56}</author>
  </authors>
  <commentList>
    <comment ref="AR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Identificar la acción que se va a realizar en caso de que el riesgo se materialice; ejemplos:
- Convocar en forma extraordinaria un comité Institucional de coordinación de control interno para analizar y aplicar medidas inmediatas que, dentro de la legalidad, permitan el reabastecimiento inmediato de bienes y servicios.
- Iniciar la investigación disciplinaria, fiscal o remitir a las instancias correspondientes para el proceso penal.
-  Iniciar proceso para que se haga efectiva la póliza contratada que permite mitigar el impacto del riesgo.</t>
        </r>
      </text>
    </comment>
    <comment ref="AS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acuedo a la política de tratamiento del riesgo del MEN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William Otalora:</t>
        </r>
        <r>
          <rPr>
            <sz val="9"/>
            <color indexed="81"/>
            <rFont val="Tahoma"/>
            <family val="2"/>
          </rPr>
          <t xml:space="preserve">
Registrar el objetivo del Proceso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Identifique las debilidades y amenazas (análisis de contexto) que son posibles causas del riesgo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con el contexto al cual pertenece la causa
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Applica para Riesgos de Seguridad Digital, Ejemplo:
- base de datos SIMAT
- Base de datos de nómina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Aplica para Riesgos de Seguiridad Digital, ejemplos:
- Modificación no autorizada
En función de esta se determinan la probabilidad y el impacto del riesgo, no sobre las vulnerabilidades 7 causas.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William Otálora: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Enuncie las consecuencias más importantes de la materialización del riesgo.
¿que pasa si se materializa el riesgo?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Si el riesgo tiene más controles, adicionar lineas intermedias  para que se pueda hacer el promedio en la </t>
        </r>
        <r>
          <rPr>
            <b/>
            <sz val="9"/>
            <color indexed="81"/>
            <rFont val="Tahoma"/>
            <family val="2"/>
          </rPr>
          <t>valoración de los controles</t>
        </r>
        <r>
          <rPr>
            <sz val="9"/>
            <color indexed="81"/>
            <rFont val="Tahoma"/>
            <family val="2"/>
          </rPr>
          <t xml:space="preserve"> de forma automática  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Seleccionar
</t>
        </r>
      </text>
    </comment>
    <comment ref="AE7" authorId="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calcula automáticamente (suma) valor de las respuestas</t>
        </r>
      </text>
    </comment>
    <comment ref="AF7" authorId="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valor del diseño está entre 96 y 100
Moderado = si el valor del diseño está entre 86 y 95
Débil = si el valor del diseño es menor a 85</t>
        </r>
      </text>
    </comment>
    <comment ref="AG7" authorId="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control se ejecuta siempre
Moderado = si el control se ejecuta algunas veces
Débil = si el control no se ejecuta</t>
        </r>
      </text>
    </comment>
    <comment ref="AH7" authorId="5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Dato automático.
Calcula el promedio para los controles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la tabla en hoja "Solidez de los controles"  de acuerdo a la tabla de calificación de solidez de conjunto de cotroles de acuerdo al valor promedio obtenido de los controles en la columna anterior:
Fuerte si el promedio es 100
Moderado si el valor esta entre 50 y 99
Débil si el valor es menor a 50</t>
        </r>
      </text>
    </comment>
    <comment ref="AK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si el control afecta la probabilidad, el impacto o ambos. 
Los controles preventivos, afectan la probabilidad directamente; algunos de ellos al detener el proceso indirectamente afectan el impacto. Las pólizas son una forma de control preventivo y afectan directamente el impacto si se materializa el riesgo.</t>
        </r>
      </text>
    </comment>
    <comment ref="P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Valorar de acuerdo a los criterios definidos en la hoja "Mapa Inherente" y  seleccionar del listado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 el número de acuerdo al número de la probabilidad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del listado, de acuerdo al tipo de riesgo, y al mayor impacto.
Puede consultar la hoja "Valoración Impacto" para seleccionardel listado de acuerdo si es de proceso o de seguridad digital.</t>
        </r>
      </text>
    </comment>
    <comment ref="S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 la escala de tipo de impacto</t>
        </r>
      </text>
    </comment>
    <comment ref="T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al número del impacto</t>
        </r>
      </text>
    </comment>
    <comment ref="U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</t>
        </r>
        <r>
          <rPr>
            <b/>
            <sz val="9"/>
            <color indexed="81"/>
            <rFont val="Tahoma"/>
            <family val="2"/>
          </rPr>
          <t xml:space="preserve"> automático</t>
        </r>
      </text>
    </comment>
    <comment ref="X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A</t>
        </r>
        <r>
          <rPr>
            <sz val="9"/>
            <color indexed="81"/>
            <rFont val="Tahoma"/>
            <family val="2"/>
          </rPr>
          <t>signe este valor de acuerdo a la respuesta</t>
        </r>
      </text>
    </comment>
    <comment ref="AM8" authorId="0" shapeId="0">
      <text>
        <r>
          <rPr>
            <b/>
            <sz val="8"/>
            <color indexed="81"/>
            <rFont val="Tahoma"/>
            <family val="2"/>
          </rPr>
          <t>William Hernan Otalora Cabanzo:</t>
        </r>
        <r>
          <rPr>
            <sz val="8"/>
            <color indexed="81"/>
            <rFont val="Tahoma"/>
            <family val="2"/>
          </rPr>
          <t xml:space="preserve">
Seleccionar de acuerdo a la nueva ubicación del riesgo (Residual) teniendo en cuenta el desplazamiento de acuerdo a la  aplicación de la tabla de desplazamiento en la valoración del riesgo despues de controles. Ver hoja "Solides de Controles"</t>
        </r>
      </text>
    </comment>
    <comment ref="AN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 la probabilidad</t>
        </r>
      </text>
    </comment>
    <comment ref="AO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Seleccionar de acuerdo a la nueva ubicación del riesgo (Residual) teniendo en cuenta el desplazamiento de acuerdo a la valoración de controles</t>
        </r>
      </text>
    </comment>
    <comment ref="AP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del impacto</t>
        </r>
      </text>
    </comment>
    <comment ref="AQ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 automático
</t>
        </r>
      </text>
    </comment>
    <comment ref="AT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Definir fechas inicial y final de la actividad</t>
        </r>
      </text>
    </comment>
    <comment ref="AV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Identificadar las acciones que se van a desarrollar respecto a los controles, de acuerdo con la politica de trátamiento del riesgo seleccionada; ejemplos de acciones:
- Implementar nuevos controles en el proceso
- Implementar Software
- Implementar listas de chequeo
- Contratar polizas de seguro
- Capacitar al personal 
Las acciones estan relacionadas con las causas del riesgo y las estrategias que se pueden derivar del análisis DOFA, ejemplo:
Causa (debilidad): Desactualización de la base de datos de contratación.
Acción (estrategia): D2O1: Adquirir software para mantener actualizada la base de datos de proveedores y el registro de contrataciones. </t>
        </r>
      </text>
    </comment>
    <comment ref="AZ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Evidencia de la acción:
</t>
        </r>
        <r>
          <rPr>
            <sz val="8"/>
            <color indexed="81"/>
            <rFont val="Tahoma"/>
            <family val="2"/>
          </rPr>
          <t>- Ficha del procedimiento actualizada en el SIG y comunicada a los responsables del proceso
- Software implementado
- Formato diseñado e implementado
- Capacitación realizada a los responsables del proceso (listas de asistencia)
entre otros.</t>
        </r>
      </text>
    </comment>
    <comment ref="BA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Eficacia:
Indice de cumplimiento de actividades (cumplidas/ programadas) x 100
Efectividad:
Efectividad del plan de manejo de riesos
((# de casos de desabastecimiento presentados periodo actual - # de casos de desabastecimiento presentados periodo anterior) / # de casos de desabastecimiento presentados periodo anterior) x 100</t>
        </r>
      </text>
    </comment>
    <comment ref="BB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Fecha en que se va a hacer el monitoreo y revisión por parte de los lideres de proceso con el apoyo del profesional SDO</t>
        </r>
      </text>
    </comment>
    <comment ref="BC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Acción de verificación, monitoreo y revisión
información que debe ser reportada en el </t>
        </r>
        <r>
          <rPr>
            <b/>
            <sz val="9"/>
            <color indexed="81"/>
            <rFont val="Tahoma"/>
            <family val="2"/>
          </rPr>
          <t>SIG</t>
        </r>
        <r>
          <rPr>
            <sz val="9"/>
            <color indexed="81"/>
            <rFont val="Tahoma"/>
            <family val="2"/>
          </rPr>
          <t xml:space="preserve"> en el</t>
        </r>
        <r>
          <rPr>
            <b/>
            <sz val="9"/>
            <color indexed="81"/>
            <rFont val="Tahoma"/>
            <family val="2"/>
          </rPr>
          <t xml:space="preserve"> "Menú Seguimiento"</t>
        </r>
      </text>
    </comment>
    <comment ref="BD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El responsable del monitoreo es el líder del proceso (cargo), reporta en el SIG</t>
        </r>
      </text>
    </comment>
    <comment ref="BE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Está relacionada con el cumplimiento de las acciones asociadas al control que fueron establecidas.
Nivel de cumplimiento.
Ej: Número de fichas del proceso revisadas y ajustadas / Número de fichas del proceso.
Ej: porcentaje de cumplimiento de la acción implementar software.</t>
        </r>
      </text>
    </comment>
  </commentList>
</comments>
</file>

<file path=xl/comments2.xml><?xml version="1.0" encoding="utf-8"?>
<comments xmlns="http://schemas.openxmlformats.org/spreadsheetml/2006/main">
  <authors>
    <author>William Hernan Otalora Cabanzo</author>
    <author>-user</author>
    <author>tc={92AB8CB5-D4F2-4D3F-A7FA-B54C641C01A1}</author>
    <author>tc={76BD5CC5-ADE1-457B-B7A3-6E41E0DBC1E2}</author>
    <author>tc={0D12757F-50E4-409D-B4D2-FFAC8EF06C20}</author>
    <author>tc={170EB625-6C30-447E-A190-BCF147BF0F18}</author>
  </authors>
  <commentList>
    <comment ref="BK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Identificar la acción que se va a realizar en caso de que el riesgo se materialice; ejemplos:
- Convocar en forma extraordinaria un comité Institucional de coordinación de control interno para analizar y aplicar medidas inmediatas que, dentro de la legalidad, permitan el reabastecimiento inmediato de bienes y servicios.
- Iniciar la investigación disciplinaria, fiscal o remitir a las instancias correspondientes para el proceso penal.
-  Iniciar proceso para que se haga efectiva la póliza contratada que permite mitigar el impacto del riesgo.</t>
        </r>
      </text>
    </comment>
    <comment ref="BL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acuedo a la política de tratamiento del riesgo del MEN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William Otalora:</t>
        </r>
        <r>
          <rPr>
            <sz val="9"/>
            <color indexed="81"/>
            <rFont val="Tahoma"/>
            <family val="2"/>
          </rPr>
          <t xml:space="preserve">
Registrar el objetivo del Proceso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Identifique las debilidades y amenazas (análisis de contexto) que son posibles causas del riesgo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con el contexto al cual pertenece la causa
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Applica para Riesgos de Seguridad Digital, Ejemplo:
- base de datos SIMAT
- Base de datos de nómina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Aplica para Riesgos de Seguiridad Digital, ejemplos:
- Modificación no autorizada
En función de esta se determinan la probabilidad y el impacto del riesgo, no sobre las vulnerabilidades 7 causas.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William Otálora: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Enuncie las consecuencias más importantes de la materialización del riesgo.
¿que pasa si se materializa el riesgo?</t>
        </r>
      </text>
    </comment>
    <comment ref="AO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Si el riesgo tiene más controlesl, adicionar lineas intermedias  para que se pueda hacer el promedio en la </t>
        </r>
        <r>
          <rPr>
            <b/>
            <sz val="9"/>
            <color indexed="81"/>
            <rFont val="Tahoma"/>
            <family val="2"/>
          </rPr>
          <t>valoración de los controles</t>
        </r>
        <r>
          <rPr>
            <sz val="9"/>
            <color indexed="81"/>
            <rFont val="Tahoma"/>
            <family val="2"/>
          </rPr>
          <t xml:space="preserve"> de forma automática  </t>
        </r>
      </text>
    </comment>
    <comment ref="AP7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Seleccionar
</t>
        </r>
      </text>
    </comment>
    <comment ref="AX7" authorId="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calcula automáticamente (suma) valor de las respuestas</t>
        </r>
      </text>
    </comment>
    <comment ref="AY7" authorId="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valor del diseño está entre 96 y 100
Moderado = si el valor del diseño está entre 86 y 95
Débil = si el valor del diseño es menor a 85</t>
        </r>
      </text>
    </comment>
    <comment ref="AZ7" authorId="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control se ejecuta siempre
Moderado = si el control se ejecuta algunas veces
Débil = si el control no se ejecuta</t>
        </r>
      </text>
    </comment>
    <comment ref="BA7" authorId="5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>
        </r>
      </text>
    </comment>
    <comment ref="BB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Dato automático.
Calcula el promedio para los controles</t>
        </r>
      </text>
    </comment>
    <comment ref="BC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la tabla en hoja "Solidez de los controles"  de acuerdo a la tabla de calificación de solidez de conjunto de cotroles de acuerdo al valor promedio obtenido de los controles en la columna anterior:
Fuerte si el promedio es 100
Moderado si el valor esta entre 50 y 99
Débil si el valor es menor a 50</t>
        </r>
      </text>
    </comment>
    <comment ref="BD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si el control afecta la probabilidad, el impacto o ambos. 
Los controles preventivos, afectan la probabilidad directamente; algunos de ellos al detener el proceso indirectamente afectan el impacto. Las pólizas son una forma de control preventivo y afectan directamente el impacto si se materializa el riesgo.</t>
        </r>
      </text>
    </comment>
    <comment ref="P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Valorar de acuerdo a los criterios definidos en la hoja "Mapa Inherente" y  seleccionar del listado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 el número de acuerdo al número de la probabilidad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Escriba 1   en cada una de las celdas
si la respuesta es afirmativa para cada una de las preguntas</t>
        </r>
      </text>
    </comment>
    <comment ref="AL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no es necesario modificarlo,.
Cambia automaticamente con las respuestas dadas a las 19
 preguntas.</t>
        </r>
      </text>
    </comment>
    <comment ref="AM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al número del impacto</t>
        </r>
      </text>
    </comment>
    <comment ref="AN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</t>
        </r>
        <r>
          <rPr>
            <b/>
            <sz val="9"/>
            <color indexed="81"/>
            <rFont val="Tahoma"/>
            <family val="2"/>
          </rPr>
          <t xml:space="preserve"> automático</t>
        </r>
      </text>
    </comment>
    <comment ref="AQ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A</t>
        </r>
        <r>
          <rPr>
            <sz val="9"/>
            <color indexed="81"/>
            <rFont val="Tahoma"/>
            <family val="2"/>
          </rPr>
          <t>signe este valor de acuerdo a la respuesta</t>
        </r>
      </text>
    </comment>
    <comment ref="BF8" authorId="0" shapeId="0">
      <text>
        <r>
          <rPr>
            <b/>
            <sz val="8"/>
            <color indexed="81"/>
            <rFont val="Tahoma"/>
            <family val="2"/>
          </rPr>
          <t>William Hernan Otalora Cabanzo:</t>
        </r>
        <r>
          <rPr>
            <sz val="8"/>
            <color indexed="81"/>
            <rFont val="Tahoma"/>
            <family val="2"/>
          </rPr>
          <t xml:space="preserve">
Seleccionar de acuerdo a la nueva ubicación del riesgo (Residual) teniendo en cuenta el desplazamiento de acuerdo a la  aplicación de la tabla de desplazamiento en la valoración del riesgo despues de controles. Ver hoja "Solides de Controles"</t>
        </r>
      </text>
    </comment>
    <comment ref="BG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 la probabilidad</t>
        </r>
      </text>
    </comment>
    <comment ref="BH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Seleccionar de acuerdo a la nueva ubicación del riesgo (Residual) teniendo en cuenta el desplazamiento de acuerdo a la valoración de controles</t>
        </r>
      </text>
    </comment>
    <comment ref="BI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del impacto</t>
        </r>
      </text>
    </comment>
    <comment ref="BJ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 automático
</t>
        </r>
      </text>
    </comment>
    <comment ref="BM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Definir fechas inicial y final de la actividad</t>
        </r>
      </text>
    </comment>
    <comment ref="BO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Identificadar las acciones que se van a desarrollar respecto a los controles, de acuerdo con la politica de trátamiento del riesgo seleccionada; ejemplos de acciones:
- Implementar nuevos controles en el proceso
- Implementar Software
- Implementar listas de chequeo
- Contratar polizas de seguro
- Capacitar al personal 
Las acciones estan relacionadas con las causas del riesgo y las estrategias que se pueden derivar del análisis DOFA, ejemplo:
Causa (debilidad): Desactualización de la base de datos de contratación.
Acción (estrategia): D2O1: Adquirir software para mantener actualizada la base de datos de proveedores y el registro de contrataciones. </t>
        </r>
      </text>
    </comment>
    <comment ref="BS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Evidencia de la acción:
</t>
        </r>
        <r>
          <rPr>
            <sz val="8"/>
            <color indexed="81"/>
            <rFont val="Tahoma"/>
            <family val="2"/>
          </rPr>
          <t>- Ficha del procedimiento actualizada en el SIG y comunicada a los responsables del proceso
- Software implementado
- Formato diseñado e implementado
- Capacitación realizada a los responsables del proceso (listas de asistencia)
entre otros.</t>
        </r>
      </text>
    </comment>
    <comment ref="BT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Eficacia:
Indice de cumplimiento de actividades (cumplidas/ programadas) x 100
Efectividad:
Efectividad del plan de manejo de riesos
((# de casos de desabastecimiento presentados periodo actual - # de casos de desabastecimiento presentados periodo anterior) / # de casos de desabastecimiento presentados periodo anterior) x 100</t>
        </r>
      </text>
    </comment>
    <comment ref="BU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Fecha en que se va a hacer el monitoreo y revisión por parte de los lideres de proceso con el apoyo del profesional SDO</t>
        </r>
      </text>
    </comment>
    <comment ref="BV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Acción de verificación, monitoreo y revisión
información</t>
        </r>
      </text>
    </comment>
    <comment ref="BW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El responsable del monitoreo es el líder del proceso (cargo), reporta en el SIG</t>
        </r>
      </text>
    </comment>
    <comment ref="BX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Está relacionada con el cumplimiento de las acciones asociadas al control que fueron establecidas.
Nivel de cumplimiento.
Ej: Número de fichas del proceso revisadas y ajustadas / Número de fichas del proceso.
Ej: porcentaje de cumplimiento de la acción implementar software.</t>
        </r>
      </text>
    </comment>
  </commentList>
</comments>
</file>

<file path=xl/sharedStrings.xml><?xml version="1.0" encoding="utf-8"?>
<sst xmlns="http://schemas.openxmlformats.org/spreadsheetml/2006/main" count="651" uniqueCount="398">
  <si>
    <t>Tipo de Impacto</t>
  </si>
  <si>
    <t>Bajo</t>
  </si>
  <si>
    <t>Alto</t>
  </si>
  <si>
    <t>No.</t>
  </si>
  <si>
    <t>Moderado</t>
  </si>
  <si>
    <t>ASESORÓ:</t>
  </si>
  <si>
    <t>Preventivo</t>
  </si>
  <si>
    <t>No</t>
  </si>
  <si>
    <t>Si</t>
  </si>
  <si>
    <t>Estratégico</t>
  </si>
  <si>
    <t>Operativo</t>
  </si>
  <si>
    <t>Consecuencias</t>
  </si>
  <si>
    <t>Probabilidad</t>
  </si>
  <si>
    <t>Impacto</t>
  </si>
  <si>
    <t>tipo de riesgo</t>
  </si>
  <si>
    <t>Cumplimiento</t>
  </si>
  <si>
    <t>Financiero</t>
  </si>
  <si>
    <t>Tecnológico</t>
  </si>
  <si>
    <t>factor de riesgo externo</t>
  </si>
  <si>
    <t>Político</t>
  </si>
  <si>
    <t>Ambiental</t>
  </si>
  <si>
    <t>factor de riesgo interno</t>
  </si>
  <si>
    <t>probabilidad</t>
  </si>
  <si>
    <t>impacto</t>
  </si>
  <si>
    <t>Probable</t>
  </si>
  <si>
    <t>Casi seguro</t>
  </si>
  <si>
    <t>Posible</t>
  </si>
  <si>
    <t>Improbable</t>
  </si>
  <si>
    <t>Catastrófico</t>
  </si>
  <si>
    <t>Mayor</t>
  </si>
  <si>
    <t>Menor</t>
  </si>
  <si>
    <t>riesgo inherente</t>
  </si>
  <si>
    <t xml:space="preserve">Extremo </t>
  </si>
  <si>
    <t>tipo de control</t>
  </si>
  <si>
    <t>Detectivo</t>
  </si>
  <si>
    <t>Extremo</t>
  </si>
  <si>
    <t>política de manejo</t>
  </si>
  <si>
    <t>Aceptar el riesgo</t>
  </si>
  <si>
    <t>requiere plan de mejoramiento</t>
  </si>
  <si>
    <t>Evitar el riesgo</t>
  </si>
  <si>
    <t>N.A.</t>
  </si>
  <si>
    <t>IMPACTO</t>
  </si>
  <si>
    <t>PROBABILIDAD</t>
  </si>
  <si>
    <t>Mapa de Riesgo Inherente</t>
  </si>
  <si>
    <t>Mapa de Riesgo Residual</t>
  </si>
  <si>
    <t>Seguridad y Salud en el Trabajo</t>
  </si>
  <si>
    <t>FORMATO MATRIZ DE RIESGOS DE CORRUPCIÓN</t>
  </si>
  <si>
    <t>Proceso</t>
  </si>
  <si>
    <t>Objetivo</t>
  </si>
  <si>
    <t>Riesgo</t>
  </si>
  <si>
    <t>Análisis del Riesgo</t>
  </si>
  <si>
    <t>RIESGO INHERENTE</t>
  </si>
  <si>
    <t>Controles Existentes</t>
  </si>
  <si>
    <t>Tipo de Control</t>
  </si>
  <si>
    <t>RIESGO RESIDUAL</t>
  </si>
  <si>
    <t xml:space="preserve">Acciones Asociadas a los Controles </t>
  </si>
  <si>
    <t>¿Afectar al grupo de funcionarios del proceso?</t>
  </si>
  <si>
    <t>¿Afectar el cumplimiento de metas y objetivos de la dependencia?</t>
  </si>
  <si>
    <t>¿Afectar el cumplimiento de misión de la Entidad?</t>
  </si>
  <si>
    <t>¿Afectar el cumplimiento de la misión del sector al que pertenece la Entidad?</t>
  </si>
  <si>
    <t>¿Generar pérdida de confianza de la Entidad, afectando su reputación?</t>
  </si>
  <si>
    <t>¿Generar pérdida de recursos económicos?</t>
  </si>
  <si>
    <t>¿Afectar la generación de los productos o la prestación de servicios?</t>
  </si>
  <si>
    <t>¿Dar lugar al detrimento de calidad de vida de la comunidad por la pérdida
del bien o servicios o los recursos públicos?</t>
  </si>
  <si>
    <t>¿Generar pérdida de información de la Entidad?</t>
  </si>
  <si>
    <t>¿Generar intervención de los órganos de control, de la Fiscalía, u otro ente?</t>
  </si>
  <si>
    <t>¿Dar lugar a procesos sancionatorios?</t>
  </si>
  <si>
    <t>¿Dar lugar a procesos disciplinarios?</t>
  </si>
  <si>
    <t>¿Dar lugar a procesos fiscales?</t>
  </si>
  <si>
    <t>¿Dar lugar a procesos penales?</t>
  </si>
  <si>
    <t>¿Generar pérdida de credibilidad del sector?</t>
  </si>
  <si>
    <t>¿Ocasionar lesiones físicas o pérdida de vidas humanas?</t>
  </si>
  <si>
    <t>¿Afectar la imagen regional?</t>
  </si>
  <si>
    <t>¿Afectar la imagen nacional?</t>
  </si>
  <si>
    <t>Total</t>
  </si>
  <si>
    <t>Zona de Riesgo</t>
  </si>
  <si>
    <t>Acciones</t>
  </si>
  <si>
    <t>Fecha</t>
  </si>
  <si>
    <t>Indicador</t>
  </si>
  <si>
    <t>IDENTIFICACIÓN DEL RIESGO</t>
  </si>
  <si>
    <t>VALORACIÓN DEL RIESGO</t>
  </si>
  <si>
    <t xml:space="preserve">Política de Manejo del Riesgo
</t>
  </si>
  <si>
    <t xml:space="preserve"> Descripción</t>
  </si>
  <si>
    <t>Tipo</t>
  </si>
  <si>
    <t>Calificación Probabilidad</t>
  </si>
  <si>
    <t>Calificación Impacto</t>
  </si>
  <si>
    <t>Nueva calificación de Probabilidad</t>
  </si>
  <si>
    <t>Nueva calificación de Impacto</t>
  </si>
  <si>
    <t>3. Posible</t>
  </si>
  <si>
    <t>4. Mayor</t>
  </si>
  <si>
    <t>2. Improbable</t>
  </si>
  <si>
    <t>Casi seguro
5</t>
  </si>
  <si>
    <t>Probable
4</t>
  </si>
  <si>
    <t>Posible
3</t>
  </si>
  <si>
    <t>R1</t>
  </si>
  <si>
    <t>Improbable
2</t>
  </si>
  <si>
    <t>R2</t>
  </si>
  <si>
    <t>1
Insignificante</t>
  </si>
  <si>
    <t>calificacion probabilidad</t>
  </si>
  <si>
    <t>calificacion Impacto</t>
  </si>
  <si>
    <t>Tipo de impacto</t>
  </si>
  <si>
    <t>5. Casi seguro</t>
  </si>
  <si>
    <t>5. Catastrófico</t>
  </si>
  <si>
    <t>4. Probable</t>
  </si>
  <si>
    <t>3. Moderado</t>
  </si>
  <si>
    <t>2. Menor</t>
  </si>
  <si>
    <t>1. Insignificante</t>
  </si>
  <si>
    <t>Fecha Inicial</t>
  </si>
  <si>
    <t>Fecha final</t>
  </si>
  <si>
    <t>Meta</t>
  </si>
  <si>
    <t>Unidad Medida</t>
  </si>
  <si>
    <t>Plan de Contingencia
Frente a la Materialización del Riesgo</t>
  </si>
  <si>
    <t>Corrupción</t>
  </si>
  <si>
    <t>Causas / Vulnerabilidades</t>
  </si>
  <si>
    <t>El control ayuda a disminuir (directa / indirectamente)</t>
  </si>
  <si>
    <t>Directamenta</t>
  </si>
  <si>
    <t>Indirectamenta</t>
  </si>
  <si>
    <t>Directamente</t>
  </si>
  <si>
    <t>Indirectamente</t>
  </si>
  <si>
    <t>No disminuye</t>
  </si>
  <si>
    <t>Reducir el riesgo</t>
  </si>
  <si>
    <t>Compartir el riesgo</t>
  </si>
  <si>
    <t>Activo
(Seguridad Digital)</t>
  </si>
  <si>
    <t>Amenaza
(Seguridad Digital)</t>
  </si>
  <si>
    <t>Gerencial</t>
  </si>
  <si>
    <t>Imagen / Reputacional</t>
  </si>
  <si>
    <t>Seguridad Digital</t>
  </si>
  <si>
    <t>15  oportuna</t>
  </si>
  <si>
    <t>15 adecuado</t>
  </si>
  <si>
    <t>15 asignado</t>
  </si>
  <si>
    <t>15 confiable</t>
  </si>
  <si>
    <t>15 se investiga y resuelve</t>
  </si>
  <si>
    <t>10 completa
5 incompleta</t>
  </si>
  <si>
    <t>Actividad</t>
  </si>
  <si>
    <t>Soporte / Registro</t>
  </si>
  <si>
    <t>Económico y Financiero</t>
  </si>
  <si>
    <t>Social y Cultural</t>
  </si>
  <si>
    <t>Legal y Reglamentario</t>
  </si>
  <si>
    <t>Personal</t>
  </si>
  <si>
    <t>Financieros</t>
  </si>
  <si>
    <t>Procesos</t>
  </si>
  <si>
    <t>Estratégicos</t>
  </si>
  <si>
    <t>Tecnología</t>
  </si>
  <si>
    <t>Comunicación Interna</t>
  </si>
  <si>
    <t>Contexto del Proceso</t>
  </si>
  <si>
    <t>Contexto de proceso</t>
  </si>
  <si>
    <t>Contexto
Externo</t>
  </si>
  <si>
    <t>Contexto
Interno</t>
  </si>
  <si>
    <t>Diseño del proceso</t>
  </si>
  <si>
    <t>Interacciones con otros procesos</t>
  </si>
  <si>
    <t>Transversalidad</t>
  </si>
  <si>
    <t>Procedimientos asociados</t>
  </si>
  <si>
    <t>Responsables del proceso</t>
  </si>
  <si>
    <t>Comunicación entre procesos</t>
  </si>
  <si>
    <t>Activos de seguridad digital del proceso</t>
  </si>
  <si>
    <t>Establecimiento del Contexto</t>
  </si>
  <si>
    <t>Evaluación  del Riesgo</t>
  </si>
  <si>
    <t>1. Rara vez</t>
  </si>
  <si>
    <t>4. Incumplimiento en las metas y objetivos institucionales afectando el cumplimiento en las metas de gobierno.</t>
  </si>
  <si>
    <t>5. Credibilidad o imagen / Imagen institucional afectada en el orden nacional o regional por actos o hechos de corrupción comprobados.</t>
  </si>
  <si>
    <t>4. Credibilidad o imagen / Imagen institucional afectada en el orden nacional o regional por incumplimientos en la prestación del servicio a los usuarios o ciudadanos.</t>
  </si>
  <si>
    <t>3. Credibilidad o imagen / Imagen institucional afectada en el orden nacional o regional por retrasos en la prestación del servicio a los usuarios o ciudadanos.</t>
  </si>
  <si>
    <t>2. Credibilidad o imagen / Imagen institucional afectada localmente por retrasos en la prestación del servicio a los usuarios o ciudadanos</t>
  </si>
  <si>
    <t>1. Credibilidad o imagen / No se afecta la imagen institucional de forma significativa.</t>
  </si>
  <si>
    <t>5. Legal / Intervención por parte de un ente de control u otro ente regulador.</t>
  </si>
  <si>
    <t>3. Legal / Investigaciones penales, fiscales o disciplinarias.</t>
  </si>
  <si>
    <t>2. Legal / Reclamaciones o quejas de los usuarios, que implican investigaciones internas disciplinarias.</t>
  </si>
  <si>
    <t>5. Operativo / Interrupción de las operaciones de la entidad por más de cinco (5) días.</t>
  </si>
  <si>
    <t>4. Operativo / Interrupción de las operaciones de la entidad por más de dos (2) días.</t>
  </si>
  <si>
    <t>3. Operativo / Interrupción de las operaciones de la entidad por un (1) día.</t>
  </si>
  <si>
    <t>2. Operativo / Interrupción de las operaciones de la entidad por algunas horas.</t>
  </si>
  <si>
    <t>1. Operativo / No hay interrupción de las operaciones de la entidad.</t>
  </si>
  <si>
    <t>4. Legal / Sanción por parte del ente de control u otro ente regulador.</t>
  </si>
  <si>
    <t xml:space="preserve">1. Legal / No se generan sanciones económicas o administrativas. </t>
  </si>
  <si>
    <t>5. Ambientales/Alteraciones catastróficas en el ambiente</t>
  </si>
  <si>
    <t xml:space="preserve">4. Ambientales/Alteraciones significativas o sanciones </t>
  </si>
  <si>
    <t>3. Ambientales/Alteraciones importante o quejas de la comunidad</t>
  </si>
  <si>
    <t>2. Ambientales/Cambios leves en el ambiente</t>
  </si>
  <si>
    <t>1. Ambientales/No genera consecuencias</t>
  </si>
  <si>
    <t>5. Seguridad y Salud en el Trabajo/Una o más fatalidades</t>
  </si>
  <si>
    <t>4. Seguridad y Salud en el Trabajo/Incapacidad total, permanente</t>
  </si>
  <si>
    <t>3. Seguridad y Salud en el Trabajo/Incapacidad parcial, permanente   &gt; a 10 días</t>
  </si>
  <si>
    <t>2. Seguridad y Salud en el Trabajo/Incapacidad temporal entre 1 y 10 días</t>
  </si>
  <si>
    <t>1. Seguridad y Salud en el Trabajo/Lesión leve o menor</t>
  </si>
  <si>
    <t>5. Disponibilidad Información / Pérdida de información crítica para la entidad que no se puede recuperar.</t>
  </si>
  <si>
    <t>4. Disponibilidad Información / Pérdida de información crítica que puede ser recuperada de forma parcial o incompleta.</t>
  </si>
  <si>
    <t>3. Disponibilidad Información / Inoportunidad en la información, ocasionando retrasos en la atención a los usuarios.</t>
  </si>
  <si>
    <t>2. Disponibilidad Información / Menor</t>
  </si>
  <si>
    <t>1. Disponibilidad Información / Insignificante</t>
  </si>
  <si>
    <t>5. Confidencialidad de información/Catastrófico</t>
  </si>
  <si>
    <t>4. Confidencialidad de información/Mayor</t>
  </si>
  <si>
    <t>3. Confidencialidad de información/Moderado</t>
  </si>
  <si>
    <t>2. Confidencialidad de información/Menor</t>
  </si>
  <si>
    <t>1. Confidencialidad de información/Insignificante</t>
  </si>
  <si>
    <t>5. Integridad Información/Catastrófico</t>
  </si>
  <si>
    <t>4. Integridad Información/Mayor</t>
  </si>
  <si>
    <t>3. Integridad Información/Moderado</t>
  </si>
  <si>
    <t>2. Integridad Información/Menor</t>
  </si>
  <si>
    <t>1. Integridad Información/Insignificante</t>
  </si>
  <si>
    <t>5. Incumplimiento en las metas y objetivos institucionales afectando de forma grave la ejecución presupuestal.</t>
  </si>
  <si>
    <t>NIVEL</t>
  </si>
  <si>
    <t xml:space="preserve"> - Interrupción de las operaciones de la entidad por más de cinco (5) días.
- Intervención por parte de un ente de control u otro ente regulador.
- Pérdida de información crítica para la entidad que no se puede recuperar.
- Incumplimiento en las metas y objetivos institucionales afectando de forma grave la ejecución presupuestal.
- Imagen institucional afectada en el orden nacional o regional por actos o hechos de corrupción comprobados.</t>
  </si>
  <si>
    <t xml:space="preserve"> - Interrupción de las operaciones de la entidad por un (1) día.
- Reclamaciones o quejas de los usuarios que podrían implicar una denuncia ante los entes reguladores o una demanda de largo alcance para la entidad.
- Inoportunidad en la información, ocasionando retrasos en la atención a los usuarios.
- Reproceso de actividades y aumento de carga operativa.
- Imagen institucional afectada en el orden nacional o regional por retrasos en la prestación del servicio a los usuarios o ciudadanos.
- Investigaciones penales, fiscales o disciplinarias.</t>
  </si>
  <si>
    <t>IMPACTO CUANTITATIVO</t>
  </si>
  <si>
    <t>IMPACTO CUALITATIVO</t>
  </si>
  <si>
    <t xml:space="preserve"> - Impacto que afecte la ejecución presupuestal en un valor ≥50%.
- Pérdida de cobertura en la prestación de los servicios de la entidad ≥50%.
- Pago de indemnizaciones a terceros por acciones legales que pueden afectar el presupuesto total de la entidad en un valor ≥50%.
- Pago de sanciones económicas por incumplimiento en la normatividad aplicable ante un ente regulador, las cuales afectan en un valor ≥50% del presupuesto general de la entidad.</t>
  </si>
  <si>
    <t xml:space="preserve"> - Impacto que afecte la ejecución presupuestal en un valor ≥20%.
- Pérdida de cobertura en la prestación de los servicios de la entidad ≥20%.
- Pago de indemnizaciones a terceros por acciones legales que pueden afectar el presupuesto total de la entidad en un valor ≥20%.
- Pago de sanciones económicas por incumplimiento en la normatividad aplicable ante un ente regulador, las cuales afectan en un valor ≥20% del presupuesto general de la entidad.</t>
  </si>
  <si>
    <t xml:space="preserve"> - Interrupción de las operaciones de la entidad por más de dos (2) días.
- Pérdida de información crítica que puede ser recuperada de forma parcial o incompleta.
- Sanción por parte del ente de control u otro ente regulador.
- Incumplimiento en las metas y objetivos institucionales afectando el cumplimiento en las metas de gobierno.
- Imagen institucional afectada en el orden nacional o regional por incumplimientos en la prestación</t>
  </si>
  <si>
    <t xml:space="preserve"> - Impacto que afecte la ejecución presupuestal en un valor ≥5%.
- Pérdida de cobertura en la prestación de los servicios de la entidad ≥10%.
- Pago de indemnizaciones a terceros por acciones legales que pueden afectar el presupuesto
total de la entidad en un valor ≥5%.
- Pago de sanciones económicas por incumplimiento en la normatividad aplicable ante un ente regulador, las cuales afectan en un valor ≥5% del presupuesto general de la entidad.</t>
  </si>
  <si>
    <t xml:space="preserve"> - Interrupción de las operaciones de la entidad por algunas horas.
- Reclamaciones o quejas de los usuarios, que implican investigaciones internas disciplinarias.
- Imagen institucional afectada localmente por retrasos en la prestación del servicio a los usuarios o ciudadanos.</t>
  </si>
  <si>
    <t xml:space="preserve"> - Impacto que afecte la ejecución presupuestal en un valor ≥1%.
 - Pérdida de cobertura en la prestación de los servicios de la entidad ≥5%.
- Pago de indemnizaciones a terceros por acciones legales que pueden afectar el presupuesto total de la entidad en un valor ≥1%.
- Pago de sanciones económicas por incumplimiento en la normatividad aplicable ante un ente regulador, las cuales afectan en un valor ≥1% del presupuesto general de la entidad.</t>
  </si>
  <si>
    <t xml:space="preserve"> - No hay interrupción de las operaciones de la entidad.
- No se generan sanciones económicas o administrativas.
- No se afecta la imagen institucional de forma significativa.</t>
  </si>
  <si>
    <t xml:space="preserve"> - Impacto que afecte la ejecución presupuestal en un valor ≥0,5%.
- Pérdida de cobertura en la prestación de los servicios de la entidad ≥1%.
- Pago de indemnizaciones a terceros por acciones legales que pueden afectar el presupuesto
total de la entidad en un valor ≥0,5%.
- Pago de sanciones económicas por incumplimiento en la normatividad aplicable ante un ente regulador, las cuales afectan en un valor ≥0,5% del presupuesto general de la entidad.</t>
  </si>
  <si>
    <t>Criterios para calificar el impacto – Riesgos de Gestión</t>
  </si>
  <si>
    <t>¿Existe un responsable asignado a la ejecución
del control?</t>
  </si>
  <si>
    <t>¿El responsable tiene la autoridad y adecuada
segregación de funciones en la ejecución
del control?</t>
  </si>
  <si>
    <t>¿La oportunidad en que se ejecuta el control
ayuda a prevenir la mitigación del riesgo o a
detectar la materialización del riesgo de manera
oportuna?</t>
  </si>
  <si>
    <t>¿Las actividades que se desarrollan en el
control realmente buscan por si sola prevenir
o detectar las causas que pueden dar origen
al riesgo?</t>
  </si>
  <si>
    <t>¿La fuente de información que se utiliza en el
desarrollo del control es información confiable
que permita mitigar el riesgo?</t>
  </si>
  <si>
    <t>¿Se deja evidencia o rastro de la ejecución del
control que permita a cualquier tercero con la
evidencia llegar a la misma conclusión?</t>
  </si>
  <si>
    <t>¿Las observaciones, desviaciones o diferencias
identificadas como resultados de la
ejecución del control son investigadas y resueltas
de manera oportuna?</t>
  </si>
  <si>
    <t>15 prevenir 
10  detectar</t>
  </si>
  <si>
    <t>DESCRIPTOR</t>
  </si>
  <si>
    <t>DESCRIPCIÓN</t>
  </si>
  <si>
    <t>FRECUENCIA</t>
  </si>
  <si>
    <t>CALIFICACION DE LA PROBABILIDAD</t>
  </si>
  <si>
    <t>Rara vez</t>
  </si>
  <si>
    <t xml:space="preserve">• Es viable que el evento ocurra en la mayoría de las circunstancias
</t>
  </si>
  <si>
    <t>• Se espera que el evento ocurra en la mayoría de las circunstancias.</t>
  </si>
  <si>
    <t xml:space="preserve">• El evento podrá ocurrir en algún momento.
</t>
  </si>
  <si>
    <t>• El evento puede ocurrir en algún momento.</t>
  </si>
  <si>
    <t>• El evento puede ocurrir sólo en circunstancias excepcionales (poco comunes o anormales)</t>
  </si>
  <si>
    <t>Almenos 1 vez en el último año.</t>
  </si>
  <si>
    <t>Más de 1 vez al año.</t>
  </si>
  <si>
    <t>Almenos 1 vez en los últimos 5 años.</t>
  </si>
  <si>
    <t>Almenos 1 vez en los últimos 2 años.</t>
  </si>
  <si>
    <t>No se ha presentado en los últimos 5 años.</t>
  </si>
  <si>
    <t>CATASTRÓFICO
5</t>
  </si>
  <si>
    <t>MAYOR
4</t>
  </si>
  <si>
    <t>MODERADO
3</t>
  </si>
  <si>
    <t>MENOR
2</t>
  </si>
  <si>
    <t>INSIGNIFICANTE
1</t>
  </si>
  <si>
    <t>Criterios para calificar el impacto – Riesgos de Seguridad Digital</t>
  </si>
  <si>
    <t>Afectación ≥X% de la población. 
Afectación ≥X% del presupuesto anual de la entidad. 
Afectación muy grave del medio ambiente que requiere de ≥X años de recuperación.</t>
  </si>
  <si>
    <t>Afectación muy grave de la integridad de la información debido al interés particular de los empleados y terceros. 
Afectación muy grave de la disponibilidad de la información debido al interés particular de los empleados y terceros. 
Afectación muy grave de la confidencialidad de la información debido al interés particular de los empleados y terceros.</t>
  </si>
  <si>
    <t>Afectación ≥X% de la población. 
Afectación ≥X% del presupuesto anual de la entidad. 
Afectación importante del medio ambiente que requiere de ≥X meses de recuperación.</t>
  </si>
  <si>
    <t>Afectación grave de la integridad de la información debido al interés particular de los empleados y terceros. 
Afectación grave de la disponibilidad de la información debido al interés particular de los empleados y terceros. 
Afectación grave de la confidencialidad de la información debido al interés particular de los empleados y terceros.</t>
  </si>
  <si>
    <t>Afectación ≥X% de la población. 
Afectación ≥X% del presupuesto anual de la entidad. 
Afectación leve del medio ambiente requiere de ≥X semanas de recuperación.</t>
  </si>
  <si>
    <t>Afectación moderada de la integridad de la información debido al interés particular de los empleados y terceros. 
Afectación moderada de la disponibilidad de la información debido al interés particular de los empleados y terceros. 
Afectación moderada de la confidencialidad de la información debido al interés particular de los empleados y terceros.</t>
  </si>
  <si>
    <t>Afectación ≥X% de la población. 
Afectación ≥X% del presupuesto anual de la entidad. 
Afectación leve del medio ambiente requiere de ≥X días de recuperación.</t>
  </si>
  <si>
    <t>Afectación leve de la integridad. 
Afectación leve de la disponibilidad. 
Afectación leve de la confidencialidad.</t>
  </si>
  <si>
    <t>Afectación ≥X% de la población. 
Afectación ≥X% del presupuesto anual de la entidad. 
No hay afectación medioambiental.</t>
  </si>
  <si>
    <t>Sin afectación de la integridad. 
Sin afectación de la disponibilidad. 
Sin afectación de la confidencialidad.</t>
  </si>
  <si>
    <t>RANGO DE CALIFICACIÓN</t>
  </si>
  <si>
    <t>Evaluación del Diseño del Control</t>
  </si>
  <si>
    <t>RESULTADO -
PESO EN LA EVALUACIÓN DEL DISEÑO DEL CONTROL</t>
  </si>
  <si>
    <t>Fuerte</t>
  </si>
  <si>
    <t>Debil</t>
  </si>
  <si>
    <t>Calificación entre 96 y 100</t>
  </si>
  <si>
    <t>Calificación entre 86 y 95</t>
  </si>
  <si>
    <t>Calificación entre 0 y 85</t>
  </si>
  <si>
    <t>Evaluación de la Ejecución del Control</t>
  </si>
  <si>
    <t>RESULTADO -
PESO EN LA EJECUCIÓN DEL CONTROL</t>
  </si>
  <si>
    <t>El control se ejecuta de manera consistente por parte del responsable</t>
  </si>
  <si>
    <t>El control se ejecuta algunas veces por parte del responsable</t>
  </si>
  <si>
    <t>El control no se ejecuta por parte del responsable</t>
  </si>
  <si>
    <t>Calificación de la Solidez del Conjunto de Controles</t>
  </si>
  <si>
    <t>El promedio de la solidez individual de cada control al sumarlos y ponderarlos es igual a 100</t>
  </si>
  <si>
    <t>El promedio de la solidez individual de cada control al sumarlos y ponderarlos está entre 50 y 99.</t>
  </si>
  <si>
    <t>El promedio de la solidez individual de cada control al sumarlos y ponderarlos es  menor a 50.</t>
  </si>
  <si>
    <t>RESULTADO -
EVALUACIÓN DE LA SOLIDEZ DEL CONJUNTO DE CONTROLES</t>
  </si>
  <si>
    <t>SOLIDEZ DEL CONJUNTO DE LOS CONTROLES</t>
  </si>
  <si>
    <t>CONTROLES AYUDAN A DISMINUIR LA PROBABILIDAD</t>
  </si>
  <si>
    <t>CONTROLES AYUDAN A DISMINUIR IMPACTO</t>
  </si>
  <si>
    <t># COLUMNAS EN LA MATRIZ DE RIESGO QUE SE DESPLAZA EN EL EJE DE LA PROBABILIDAD</t>
  </si>
  <si>
    <t># COLUMNAS EN LA MATRIZ DE RIESGO QUE SE DESPLAZA EN EL EJE DE IMPACTO</t>
  </si>
  <si>
    <t xml:space="preserve"> Posibles desplazamientos de la probabilidad y del impacto de los riesgos / Identificación Riesgos Residual</t>
  </si>
  <si>
    <r>
      <rPr>
        <b/>
        <sz val="11"/>
        <color theme="1"/>
        <rFont val="Calibri"/>
        <family val="2"/>
        <scheme val="minor"/>
      </rPr>
      <t>I M P O R TA N T E</t>
    </r>
    <r>
      <rPr>
        <sz val="11"/>
        <color theme="1"/>
        <rFont val="Calibri"/>
        <family val="2"/>
        <scheme val="minor"/>
      </rPr>
      <t xml:space="preserve">
Si la solidez del conjunto de los
controles es débil, este no disminuirá
ningún cuadrante de impacto o probabilidad asociado al riesgo.</t>
    </r>
  </si>
  <si>
    <r>
      <rPr>
        <b/>
        <sz val="11"/>
        <color theme="1"/>
        <rFont val="Calibri"/>
        <family val="2"/>
        <scheme val="minor"/>
      </rPr>
      <t>I M P O R TA N T E</t>
    </r>
    <r>
      <rPr>
        <sz val="11"/>
        <color theme="1"/>
        <rFont val="Calibri"/>
        <family val="2"/>
        <scheme val="minor"/>
      </rPr>
      <t xml:space="preserve">
Tratándose de riesgos de corrupción
únicamente hay disminución de probabilidad.
Es decir, para el impacto no opera el desplazamiento.</t>
    </r>
  </si>
  <si>
    <t>Responsable / Actividad</t>
  </si>
  <si>
    <t>Responsable / Monitoreo</t>
  </si>
  <si>
    <t>PLANES DE TRATAMIENTO
(Líderes de Proceso)</t>
  </si>
  <si>
    <t>Monitoreo</t>
  </si>
  <si>
    <t>¿Generar daño ambiental?</t>
  </si>
  <si>
    <t xml:space="preserve">
Insignificante</t>
  </si>
  <si>
    <t>Rara vez
1</t>
  </si>
  <si>
    <t>R3</t>
  </si>
  <si>
    <t>Peso del Diseño de cada control</t>
  </si>
  <si>
    <t>Peso de la ejecución de cada control</t>
  </si>
  <si>
    <t>Fuerte:</t>
  </si>
  <si>
    <t>calificación</t>
  </si>
  <si>
    <t>entre 96 y 100</t>
  </si>
  <si>
    <t>fuerte (siempre se ejecuta)</t>
  </si>
  <si>
    <t>fuerte + fuerte = fuerte</t>
  </si>
  <si>
    <t xml:space="preserve">moderado (algunas veces) </t>
  </si>
  <si>
    <t>fuerte + moderado = moderado</t>
  </si>
  <si>
    <t xml:space="preserve">débil (no se ejecuta) </t>
  </si>
  <si>
    <t xml:space="preserve">fuerte + débil = débil </t>
  </si>
  <si>
    <t>Moderado:</t>
  </si>
  <si>
    <t>entre 86 y 95</t>
  </si>
  <si>
    <t xml:space="preserve">fuerte (siempre se ejecuta) </t>
  </si>
  <si>
    <t>moderado + fuerte = moderado</t>
  </si>
  <si>
    <t>moderado + moderado = moderado</t>
  </si>
  <si>
    <t xml:space="preserve">moderado + débil = débil </t>
  </si>
  <si>
    <t>Débil:</t>
  </si>
  <si>
    <t>calificación entre</t>
  </si>
  <si>
    <t>0 y 85</t>
  </si>
  <si>
    <t xml:space="preserve">débil + fuerte = débil </t>
  </si>
  <si>
    <t>débil + moderado = débil</t>
  </si>
  <si>
    <t xml:space="preserve">débil + débil = débil </t>
  </si>
  <si>
    <t>Solidez individual de cada control:
Fuerte: 100
Moderado: 50
Débil: 0</t>
  </si>
  <si>
    <t>Se debe establecer acciones para fortalecer el control
Si / No</t>
  </si>
  <si>
    <t>Total
Diseñó Control</t>
  </si>
  <si>
    <t>Peso Diseño del control</t>
  </si>
  <si>
    <t>Peso de la Ejecución</t>
  </si>
  <si>
    <t>Solidez de Controles</t>
  </si>
  <si>
    <t xml:space="preserve">solidez Individual del control </t>
  </si>
  <si>
    <t>Calificación Controles</t>
  </si>
  <si>
    <t>Calificación del diseño de cada control:</t>
  </si>
  <si>
    <t>Calificación de Solidez de Conjunto de Controles</t>
  </si>
  <si>
    <t>Calificación de Solidez Individual de cada Control</t>
  </si>
  <si>
    <t>Débil</t>
  </si>
  <si>
    <t>CONTEXTO EXTERNO</t>
  </si>
  <si>
    <t>CONTEXTO INTERNO</t>
  </si>
  <si>
    <t>CONTEXTO DEL PROCESO</t>
  </si>
  <si>
    <t>Económico y financiero</t>
  </si>
  <si>
    <t>Social Cultural</t>
  </si>
  <si>
    <t>Diseño del Proceso</t>
  </si>
  <si>
    <t>Interacción Con Otros Procesos</t>
  </si>
  <si>
    <t>Procedimientos Asociados</t>
  </si>
  <si>
    <t>Responsables del Proceso</t>
  </si>
  <si>
    <t>Comunicación Entre Procesos</t>
  </si>
  <si>
    <t>Activos de Seguridad Digital del Proceso</t>
  </si>
  <si>
    <t>OPORTUNIDAD</t>
  </si>
  <si>
    <t>AMENAZA</t>
  </si>
  <si>
    <t>DEBILIDAD</t>
  </si>
  <si>
    <t>FORTALEZA</t>
  </si>
  <si>
    <t>Estrategias DO</t>
  </si>
  <si>
    <t>Estrategias FA</t>
  </si>
  <si>
    <t>PROCESO:</t>
  </si>
  <si>
    <t>Fecha de elaboración:</t>
  </si>
  <si>
    <t>Objetivo del Proceso:</t>
  </si>
  <si>
    <t>Estrategias FO</t>
  </si>
  <si>
    <t xml:space="preserve">ANÁLISIS DEL CONTEXTO </t>
  </si>
  <si>
    <t>POSIBLE</t>
  </si>
  <si>
    <t>POSIBLE USO INADECUADO DEL MOBILIARIO DE LA BIBLIOTECA</t>
  </si>
  <si>
    <t>INFRAESTRUCTURA</t>
  </si>
  <si>
    <t>QUE POR DESCONOCIMIENTO INTERNO DEL PROCESO NO REGISTRE LA INFORMACION</t>
  </si>
  <si>
    <t>KOHA</t>
  </si>
  <si>
    <t xml:space="preserve">DETERIORO DEL MOBILIARIO DE LA BIBLIOTECA
DETRIMENTO PATRIMONIAL
AFECTACION  EN LA PRESTACION  DEL SERVICIO
INCREMENTO EN LAS QUEJAS Y RECLAMOS POR PARTE DE LOS ESTUDIANTES.
</t>
  </si>
  <si>
    <t xml:space="preserve">INDUCCION A LOS ESTUDIANTES EN EL TRALA BIBLIOTECATO CON EL USO ADECUADO DE </t>
  </si>
  <si>
    <t>APLICAR EL REGLAMENTO DE LA BIBLIOTECA</t>
  </si>
  <si>
    <t>MODIFICACION DE LA INFORMACION CONTENIDA EN EL SISTEMA</t>
  </si>
  <si>
    <t>FALTA DE CULTURA POR PARTE DE LOS ESTUDIANTES EN EL TRATO CON EL MOBILIARIO DE LA BIBLIOTECA</t>
  </si>
  <si>
    <t>FALTA DE COMPROMISO ACADEMICO EN LA DIVULGACION DE LOS REGLAMENTOS DE LA BIBLIOTECA DESDE LA CATEDRA</t>
  </si>
  <si>
    <t>LA FALTA DE PUNTOS DE ENCUENTROS PARA LOS ESTUDIANTES PARAREALIZAR ACTIVIDADES DE GRUPO</t>
  </si>
  <si>
    <t>SITUACIONES COMO LA FALTA DE CULTURA Y COMPROMISO Y LA FALTA DE ESPACIOS FISICOS PARA LOS ENCUENTROS DE LOS ESTUDIANTES PUEDEN GENERAR UN USO INADECUADO DE LOS MOBILIARIOS DE LA BIBLIOTECA LO QUE CONLLEVARIA A UN DETRIMIENTO PATRIMONIAL, LA AFECTACION DE LOS SERVICI</t>
  </si>
  <si>
    <t>Informar verbalmente a los estudiantes sobre el adecuado uso de la Biblioteca</t>
  </si>
  <si>
    <t>Realizar la inducción a los estudiantes sobre el adecuado uso de la biblioteca</t>
  </si>
  <si>
    <t>Lider Servicios Académicos</t>
  </si>
  <si>
    <t>Inducción a estudiantes</t>
  </si>
  <si>
    <t>Memorias y Registros de asistencia</t>
  </si>
  <si>
    <t>Inducción estudiantes ejecutada</t>
  </si>
  <si>
    <t>Programar y desarrollar la inducción de estudiantes para el primer semestre A de 2020</t>
  </si>
  <si>
    <t>Gestionar ante la Vicerectoría Acadedmica mayor compromiso por parte de los docentes de Catedra Institucional</t>
  </si>
  <si>
    <t>Documento</t>
  </si>
  <si>
    <t>Oficio</t>
  </si>
  <si>
    <t>Oficio recibido</t>
  </si>
  <si>
    <t>Elaborar oficio a Viceacademica solicitando  incluir en el espacio academico de Catedra Institucional el reglameto de la biblioteca</t>
  </si>
  <si>
    <t>PERDIDA DE LA INFORMACION DE LOS SISTEMAS INFORMATICOS Y DE CARÁCTER FISICO CORREPONDIENTE AL PROCESO</t>
  </si>
  <si>
    <t>Por el desconocimiento en el uso de el software KOHA y constante actualización del mismo puede presentar perdida de la información</t>
  </si>
  <si>
    <t>El mal uso del operardor del Software</t>
  </si>
  <si>
    <t>*Demoras en la prestación del servicio                                                                   *Perdida del historico de la información digital                                          * Contratiempo n la estadistticas del proceso</t>
  </si>
  <si>
    <t>Asignación de usuarios y claves a los responsables del proceso</t>
  </si>
  <si>
    <t>Solicitar al operador el backup de la información</t>
  </si>
  <si>
    <t>R1:R2</t>
  </si>
  <si>
    <t>Solicitar al operador backups del software KOHA</t>
  </si>
  <si>
    <t>Oficio entregado</t>
  </si>
  <si>
    <t>Solicitar buckups al operador del sistema con corte a 31 de diciembre de 2019</t>
  </si>
  <si>
    <t xml:space="preserve">VERSIÓN: 3.0 </t>
  </si>
  <si>
    <t>CÓDIGO: MR-VAS-01</t>
  </si>
  <si>
    <t>FORMATO MATRIZ DE RIESGOS DE PROCESO SERVICIOS ACADÉMICOS Y BIBLIOTECA</t>
  </si>
  <si>
    <t xml:space="preserve">Elaboro: </t>
  </si>
  <si>
    <t xml:space="preserve">Reviso: </t>
  </si>
  <si>
    <t xml:space="preserve">Fecha Elaboración: </t>
  </si>
  <si>
    <t xml:space="preserve">Octubre 01 de 2019 </t>
  </si>
  <si>
    <t xml:space="preserve">René Forero </t>
  </si>
  <si>
    <t>Servicios Académicos</t>
  </si>
  <si>
    <t>SEGUIMIENTOS MATRIZ DE RIESGO</t>
  </si>
  <si>
    <t>SEGUIMIENTO CONTROL INTERNO</t>
  </si>
  <si>
    <t>COMENTARIOS O RESULTADOS Y EVIDENCIAS</t>
  </si>
  <si>
    <t>FECHA</t>
  </si>
  <si>
    <t>RESPONSABLE</t>
  </si>
  <si>
    <t>Asesor Control Interno</t>
  </si>
  <si>
    <t>Se evidencia registros de asistencia de la reunión de indución de estudiantes del primer semestre de 2020 en el mes de febrero donde se  expuso el reglamento y el uso adecuado de la biblioteca</t>
  </si>
  <si>
    <t>Se evidencia correo electronico de  a la Vicerectora Académica solicitud de adicionar en el espacio academico de Catedra Institucional temas relacionado con el reglamento y uso adecuado de la biblioteca</t>
  </si>
  <si>
    <t>Se evidencia solicitud de backups al software KOHA al proveedor con el fin que la información de los usuarios sea guardada periodicamente</t>
  </si>
  <si>
    <t xml:space="preserve">Luis Alberto Vasquez Guerra (Asesor Planeación)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</si>
</sst>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 Black"/>
      <family val="2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 tint="4.9989318521683403E-2"/>
      <name val="Arial"/>
      <family val="2"/>
    </font>
    <font>
      <b/>
      <sz val="9"/>
      <color rgb="FF000000"/>
      <name val="Arial"/>
      <family val="2"/>
    </font>
    <font>
      <b/>
      <sz val="10.5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0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2"/>
      <color rgb="FF000000"/>
      <name val="Arial"/>
      <family val="2"/>
    </font>
    <font>
      <b/>
      <sz val="18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6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9F9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77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571">
    <xf numFmtId="0" fontId="0" fillId="0" borderId="0" xfId="0"/>
    <xf numFmtId="0" fontId="0" fillId="3" borderId="0" xfId="0" applyFill="1"/>
    <xf numFmtId="0" fontId="3" fillId="5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vertical="center"/>
    </xf>
    <xf numFmtId="0" fontId="4" fillId="7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8" fillId="3" borderId="0" xfId="0" applyFont="1" applyFill="1" applyAlignment="1">
      <alignment wrapText="1"/>
    </xf>
    <xf numFmtId="0" fontId="8" fillId="3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8" fillId="3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8" fillId="3" borderId="0" xfId="0" applyFont="1" applyFill="1" applyAlignment="1">
      <alignment horizontal="left" vertical="center"/>
    </xf>
    <xf numFmtId="14" fontId="8" fillId="3" borderId="0" xfId="0" applyNumberFormat="1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2" xfId="2" applyFont="1" applyBorder="1" applyAlignment="1" applyProtection="1">
      <alignment horizontal="left" vertical="center" wrapText="1"/>
      <protection hidden="1"/>
    </xf>
    <xf numFmtId="14" fontId="1" fillId="0" borderId="2" xfId="2" applyNumberFormat="1" applyFont="1" applyBorder="1" applyAlignment="1" applyProtection="1">
      <alignment horizontal="center" vertical="center" wrapText="1"/>
      <protection hidden="1"/>
    </xf>
    <xf numFmtId="0" fontId="7" fillId="0" borderId="2" xfId="1" applyFont="1" applyBorder="1" applyAlignment="1">
      <alignment horizontal="left" vertical="center" wrapText="1"/>
    </xf>
    <xf numFmtId="0" fontId="0" fillId="0" borderId="2" xfId="0" applyBorder="1"/>
    <xf numFmtId="14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11" fillId="9" borderId="20" xfId="0" applyFont="1" applyFill="1" applyBorder="1" applyAlignment="1">
      <alignment horizontal="center" vertical="center" wrapText="1"/>
    </xf>
    <xf numFmtId="0" fontId="1" fillId="0" borderId="6" xfId="2" applyFont="1" applyBorder="1" applyAlignment="1" applyProtection="1">
      <alignment horizontal="left" vertical="center" wrapText="1"/>
      <protection hidden="1"/>
    </xf>
    <xf numFmtId="0" fontId="0" fillId="0" borderId="6" xfId="0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center" vertical="center" wrapText="1"/>
    </xf>
    <xf numFmtId="0" fontId="8" fillId="3" borderId="11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1" fillId="0" borderId="11" xfId="2" applyFont="1" applyBorder="1" applyAlignment="1" applyProtection="1">
      <alignment horizontal="left" vertical="center" wrapText="1"/>
      <protection hidden="1"/>
    </xf>
    <xf numFmtId="0" fontId="0" fillId="0" borderId="11" xfId="0" applyBorder="1" applyAlignment="1">
      <alignment horizontal="center" vertical="center"/>
    </xf>
    <xf numFmtId="0" fontId="8" fillId="3" borderId="20" xfId="0" applyFont="1" applyFill="1" applyBorder="1" applyAlignment="1">
      <alignment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wrapText="1"/>
    </xf>
    <xf numFmtId="0" fontId="1" fillId="0" borderId="20" xfId="2" applyFont="1" applyBorder="1" applyAlignment="1" applyProtection="1">
      <alignment horizontal="left" vertical="center" wrapText="1"/>
      <protection hidden="1"/>
    </xf>
    <xf numFmtId="0" fontId="0" fillId="0" borderId="20" xfId="0" applyBorder="1" applyAlignment="1">
      <alignment horizontal="center" vertical="center"/>
    </xf>
    <xf numFmtId="14" fontId="1" fillId="0" borderId="20" xfId="2" applyNumberFormat="1" applyFont="1" applyBorder="1" applyAlignment="1" applyProtection="1">
      <alignment horizontal="center" vertical="center" wrapText="1"/>
      <protection hidden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14" fontId="1" fillId="0" borderId="11" xfId="2" applyNumberFormat="1" applyFont="1" applyBorder="1" applyAlignment="1" applyProtection="1">
      <alignment horizontal="center" vertical="center" wrapText="1"/>
      <protection hidden="1"/>
    </xf>
    <xf numFmtId="0" fontId="7" fillId="0" borderId="11" xfId="1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5" xfId="1" applyFont="1" applyBorder="1" applyAlignment="1">
      <alignment vertical="center" wrapText="1"/>
    </xf>
    <xf numFmtId="0" fontId="7" fillId="0" borderId="11" xfId="1" applyFont="1" applyBorder="1" applyAlignment="1">
      <alignment vertical="center" wrapText="1"/>
    </xf>
    <xf numFmtId="0" fontId="7" fillId="0" borderId="12" xfId="1" applyFont="1" applyBorder="1" applyAlignment="1">
      <alignment vertical="center" wrapText="1"/>
    </xf>
    <xf numFmtId="14" fontId="1" fillId="0" borderId="8" xfId="2" applyNumberFormat="1" applyFont="1" applyBorder="1" applyAlignment="1" applyProtection="1">
      <alignment horizontal="center" vertical="center" wrapText="1"/>
      <protection hidden="1"/>
    </xf>
    <xf numFmtId="14" fontId="1" fillId="0" borderId="4" xfId="2" applyNumberFormat="1" applyFont="1" applyBorder="1" applyAlignment="1" applyProtection="1">
      <alignment horizontal="center" vertical="center" wrapText="1"/>
      <protection hidden="1"/>
    </xf>
    <xf numFmtId="14" fontId="1" fillId="0" borderId="4" xfId="2" applyNumberFormat="1" applyFont="1" applyBorder="1" applyAlignment="1" applyProtection="1">
      <alignment vertical="center" wrapText="1"/>
      <protection hidden="1"/>
    </xf>
    <xf numFmtId="14" fontId="1" fillId="0" borderId="8" xfId="2" applyNumberFormat="1" applyFont="1" applyBorder="1" applyAlignment="1" applyProtection="1">
      <alignment vertical="center" wrapText="1"/>
      <protection hidden="1"/>
    </xf>
    <xf numFmtId="14" fontId="1" fillId="0" borderId="17" xfId="2" applyNumberFormat="1" applyFont="1" applyBorder="1" applyAlignment="1" applyProtection="1">
      <alignment horizontal="center" vertical="center" wrapText="1"/>
      <protection hidden="1"/>
    </xf>
    <xf numFmtId="0" fontId="24" fillId="6" borderId="20" xfId="0" applyFont="1" applyFill="1" applyBorder="1" applyAlignment="1">
      <alignment horizontal="center" vertical="center" wrapText="1"/>
    </xf>
    <xf numFmtId="0" fontId="13" fillId="10" borderId="20" xfId="0" applyFont="1" applyFill="1" applyBorder="1" applyAlignment="1">
      <alignment horizontal="center" vertical="center" wrapText="1"/>
    </xf>
    <xf numFmtId="0" fontId="11" fillId="10" borderId="20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7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top" wrapText="1"/>
    </xf>
    <xf numFmtId="0" fontId="8" fillId="3" borderId="6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23" fillId="6" borderId="20" xfId="0" applyFont="1" applyFill="1" applyBorder="1" applyAlignment="1">
      <alignment horizontal="center" vertical="center" wrapText="1"/>
    </xf>
    <xf numFmtId="0" fontId="0" fillId="0" borderId="20" xfId="0" applyBorder="1"/>
    <xf numFmtId="0" fontId="13" fillId="6" borderId="32" xfId="0" applyFont="1" applyFill="1" applyBorder="1" applyAlignment="1">
      <alignment horizontal="center" vertical="center" wrapText="1"/>
    </xf>
    <xf numFmtId="0" fontId="29" fillId="6" borderId="20" xfId="0" applyFont="1" applyFill="1" applyBorder="1" applyAlignment="1">
      <alignment horizontal="center" vertical="center" wrapText="1"/>
    </xf>
    <xf numFmtId="0" fontId="0" fillId="0" borderId="6" xfId="0" applyBorder="1"/>
    <xf numFmtId="0" fontId="3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3" fillId="3" borderId="14" xfId="0" applyFont="1" applyFill="1" applyBorder="1" applyAlignment="1">
      <alignment horizontal="center" vertical="center" readingOrder="1"/>
    </xf>
    <xf numFmtId="0" fontId="32" fillId="0" borderId="15" xfId="0" applyFont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readingOrder="1"/>
    </xf>
    <xf numFmtId="49" fontId="33" fillId="3" borderId="20" xfId="0" applyNumberFormat="1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readingOrder="1"/>
    </xf>
    <xf numFmtId="0" fontId="33" fillId="3" borderId="6" xfId="0" applyFont="1" applyFill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2" fillId="0" borderId="42" xfId="0" applyFont="1" applyBorder="1" applyAlignment="1">
      <alignment vertical="center" wrapText="1"/>
    </xf>
    <xf numFmtId="0" fontId="32" fillId="0" borderId="43" xfId="0" applyFont="1" applyBorder="1" applyAlignment="1">
      <alignment vertical="center" wrapText="1"/>
    </xf>
    <xf numFmtId="0" fontId="32" fillId="0" borderId="52" xfId="0" applyFont="1" applyBorder="1" applyAlignment="1">
      <alignment vertical="center" wrapText="1"/>
    </xf>
    <xf numFmtId="0" fontId="26" fillId="0" borderId="56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31" fillId="6" borderId="0" xfId="0" applyFont="1" applyFill="1" applyAlignment="1">
      <alignment vertical="center" wrapText="1"/>
    </xf>
    <xf numFmtId="0" fontId="10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26" fillId="0" borderId="0" xfId="0" applyFont="1" applyAlignment="1">
      <alignment horizontal="center" wrapText="1"/>
    </xf>
    <xf numFmtId="0" fontId="26" fillId="12" borderId="29" xfId="0" applyFont="1" applyFill="1" applyBorder="1" applyAlignment="1">
      <alignment horizontal="center" vertical="center" wrapText="1"/>
    </xf>
    <xf numFmtId="0" fontId="26" fillId="12" borderId="30" xfId="0" applyFont="1" applyFill="1" applyBorder="1" applyAlignment="1">
      <alignment horizontal="center" vertical="center" wrapText="1"/>
    </xf>
    <xf numFmtId="0" fontId="26" fillId="12" borderId="31" xfId="0" applyFont="1" applyFill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0" fillId="8" borderId="0" xfId="0" applyFill="1" applyAlignment="1">
      <alignment vertical="top" wrapText="1"/>
    </xf>
    <xf numFmtId="14" fontId="11" fillId="6" borderId="5" xfId="0" applyNumberFormat="1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14" fontId="11" fillId="6" borderId="22" xfId="0" applyNumberFormat="1" applyFont="1" applyFill="1" applyBorder="1" applyAlignment="1">
      <alignment horizontal="center" vertical="center" wrapText="1"/>
    </xf>
    <xf numFmtId="14" fontId="1" fillId="0" borderId="10" xfId="2" applyNumberFormat="1" applyFont="1" applyBorder="1" applyAlignment="1" applyProtection="1">
      <alignment horizontal="center" vertical="center" wrapText="1"/>
      <protection hidden="1"/>
    </xf>
    <xf numFmtId="0" fontId="7" fillId="0" borderId="12" xfId="1" applyFont="1" applyBorder="1" applyAlignment="1">
      <alignment horizontal="left" vertical="center" wrapText="1"/>
    </xf>
    <xf numFmtId="14" fontId="1" fillId="0" borderId="14" xfId="2" applyNumberFormat="1" applyFont="1" applyBorder="1" applyAlignment="1" applyProtection="1">
      <alignment horizontal="center" vertical="center" wrapText="1"/>
      <protection hidden="1"/>
    </xf>
    <xf numFmtId="0" fontId="7" fillId="0" borderId="15" xfId="1" applyFont="1" applyBorder="1" applyAlignment="1">
      <alignment horizontal="left" vertical="center" wrapText="1"/>
    </xf>
    <xf numFmtId="14" fontId="1" fillId="0" borderId="14" xfId="2" applyNumberFormat="1" applyFont="1" applyBorder="1" applyAlignment="1" applyProtection="1">
      <alignment vertical="center" wrapText="1"/>
      <protection hidden="1"/>
    </xf>
    <xf numFmtId="14" fontId="1" fillId="0" borderId="10" xfId="2" applyNumberFormat="1" applyFont="1" applyBorder="1" applyAlignment="1" applyProtection="1">
      <alignment vertical="center" wrapText="1"/>
      <protection hidden="1"/>
    </xf>
    <xf numFmtId="14" fontId="1" fillId="0" borderId="19" xfId="2" applyNumberFormat="1" applyFont="1" applyBorder="1" applyAlignment="1" applyProtection="1">
      <alignment horizontal="center" vertical="center" wrapText="1"/>
      <protection hidden="1"/>
    </xf>
    <xf numFmtId="0" fontId="35" fillId="7" borderId="2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15" fillId="0" borderId="49" xfId="1" applyFont="1" applyBorder="1" applyAlignment="1">
      <alignment horizontal="center" vertical="center" wrapText="1"/>
    </xf>
    <xf numFmtId="0" fontId="15" fillId="0" borderId="48" xfId="1" applyFont="1" applyBorder="1" applyAlignment="1">
      <alignment horizontal="center" vertical="center" wrapText="1"/>
    </xf>
    <xf numFmtId="0" fontId="15" fillId="0" borderId="50" xfId="1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left" vertical="top" wrapText="1"/>
    </xf>
    <xf numFmtId="0" fontId="23" fillId="6" borderId="18" xfId="0" applyFont="1" applyFill="1" applyBorder="1" applyAlignment="1">
      <alignment horizontal="center" vertical="center" wrapText="1"/>
    </xf>
    <xf numFmtId="14" fontId="1" fillId="0" borderId="35" xfId="2" applyNumberFormat="1" applyFont="1" applyBorder="1" applyAlignment="1" applyProtection="1">
      <alignment vertical="center" wrapText="1"/>
      <protection hidden="1"/>
    </xf>
    <xf numFmtId="14" fontId="1" fillId="0" borderId="6" xfId="2" applyNumberFormat="1" applyFont="1" applyBorder="1" applyAlignment="1" applyProtection="1">
      <alignment horizontal="center" vertical="center" wrapText="1"/>
      <protection hidden="1"/>
    </xf>
    <xf numFmtId="0" fontId="7" fillId="0" borderId="6" xfId="1" applyFont="1" applyBorder="1" applyAlignment="1">
      <alignment vertical="center" wrapText="1"/>
    </xf>
    <xf numFmtId="0" fontId="7" fillId="0" borderId="38" xfId="1" applyFont="1" applyBorder="1" applyAlignment="1">
      <alignment vertical="center" wrapText="1"/>
    </xf>
    <xf numFmtId="14" fontId="1" fillId="0" borderId="60" xfId="2" applyNumberFormat="1" applyFont="1" applyBorder="1" applyAlignment="1" applyProtection="1">
      <alignment vertical="center" wrapText="1"/>
      <protection hidden="1"/>
    </xf>
    <xf numFmtId="0" fontId="8" fillId="13" borderId="2" xfId="0" applyFont="1" applyFill="1" applyBorder="1" applyAlignment="1">
      <alignment horizontal="left" vertical="top" wrapText="1"/>
    </xf>
    <xf numFmtId="0" fontId="36" fillId="0" borderId="2" xfId="2" applyFont="1" applyBorder="1" applyAlignment="1" applyProtection="1">
      <alignment horizontal="left" vertical="center" wrapText="1"/>
      <protection hidden="1"/>
    </xf>
    <xf numFmtId="0" fontId="8" fillId="0" borderId="60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13" borderId="20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3" borderId="20" xfId="0" applyFont="1" applyFill="1" applyBorder="1" applyAlignment="1">
      <alignment horizontal="left" vertical="top" wrapText="1"/>
    </xf>
    <xf numFmtId="0" fontId="24" fillId="6" borderId="2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left" vertical="top" wrapText="1"/>
    </xf>
    <xf numFmtId="0" fontId="31" fillId="12" borderId="26" xfId="0" applyFont="1" applyFill="1" applyBorder="1" applyAlignment="1">
      <alignment vertical="center" wrapText="1"/>
    </xf>
    <xf numFmtId="0" fontId="31" fillId="12" borderId="56" xfId="0" applyFont="1" applyFill="1" applyBorder="1" applyAlignment="1">
      <alignment vertical="center" wrapText="1"/>
    </xf>
    <xf numFmtId="0" fontId="38" fillId="0" borderId="48" xfId="0" applyFont="1" applyBorder="1" applyAlignment="1">
      <alignment horizontal="justify" vertical="center" wrapText="1"/>
    </xf>
    <xf numFmtId="0" fontId="38" fillId="0" borderId="61" xfId="0" applyFont="1" applyBorder="1" applyAlignment="1">
      <alignment horizontal="justify" vertical="center" wrapText="1"/>
    </xf>
    <xf numFmtId="0" fontId="38" fillId="0" borderId="61" xfId="0" applyFont="1" applyBorder="1" applyAlignment="1">
      <alignment horizontal="center" vertical="center" wrapText="1"/>
    </xf>
    <xf numFmtId="0" fontId="38" fillId="0" borderId="50" xfId="0" applyFont="1" applyBorder="1" applyAlignment="1">
      <alignment horizontal="justify" vertical="center" wrapText="1"/>
    </xf>
    <xf numFmtId="0" fontId="7" fillId="6" borderId="11" xfId="1" applyFont="1" applyFill="1" applyBorder="1" applyAlignment="1">
      <alignment horizontal="left" vertical="center" wrapText="1"/>
    </xf>
    <xf numFmtId="0" fontId="7" fillId="6" borderId="2" xfId="1" applyFont="1" applyFill="1" applyBorder="1" applyAlignment="1">
      <alignment horizontal="left" vertical="center" wrapText="1"/>
    </xf>
    <xf numFmtId="0" fontId="7" fillId="6" borderId="11" xfId="1" applyFont="1" applyFill="1" applyBorder="1" applyAlignment="1">
      <alignment horizontal="left" vertical="top" wrapText="1"/>
    </xf>
    <xf numFmtId="0" fontId="7" fillId="6" borderId="6" xfId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vertical="center" wrapText="1"/>
    </xf>
    <xf numFmtId="0" fontId="18" fillId="0" borderId="60" xfId="0" applyFont="1" applyBorder="1" applyAlignment="1">
      <alignment horizontal="left" vertical="top" wrapText="1"/>
    </xf>
    <xf numFmtId="0" fontId="18" fillId="0" borderId="20" xfId="0" applyFont="1" applyBorder="1" applyAlignment="1">
      <alignment horizontal="left" vertical="top" wrapText="1"/>
    </xf>
    <xf numFmtId="0" fontId="0" fillId="0" borderId="2" xfId="0" applyBorder="1" applyAlignment="1">
      <alignment vertical="center"/>
    </xf>
    <xf numFmtId="14" fontId="1" fillId="0" borderId="15" xfId="2" applyNumberFormat="1" applyFont="1" applyBorder="1" applyAlignment="1" applyProtection="1">
      <alignment horizontal="center" vertical="center" wrapText="1"/>
      <protection hidden="1"/>
    </xf>
    <xf numFmtId="0" fontId="8" fillId="0" borderId="15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14" fontId="1" fillId="0" borderId="38" xfId="2" applyNumberFormat="1" applyFont="1" applyBorder="1" applyAlignment="1" applyProtection="1">
      <alignment horizontal="center" vertical="center" wrapText="1"/>
      <protection hidden="1"/>
    </xf>
    <xf numFmtId="0" fontId="14" fillId="3" borderId="30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7" fillId="0" borderId="62" xfId="1" applyFont="1" applyBorder="1" applyAlignment="1">
      <alignment vertical="center" wrapText="1"/>
    </xf>
    <xf numFmtId="14" fontId="1" fillId="0" borderId="64" xfId="2" applyNumberFormat="1" applyFont="1" applyBorder="1" applyAlignment="1" applyProtection="1">
      <alignment vertical="center" wrapText="1"/>
      <protection hidden="1"/>
    </xf>
    <xf numFmtId="0" fontId="8" fillId="0" borderId="38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14" fillId="3" borderId="29" xfId="0" applyFont="1" applyFill="1" applyBorder="1" applyAlignment="1">
      <alignment vertical="center" wrapText="1"/>
    </xf>
    <xf numFmtId="0" fontId="8" fillId="3" borderId="35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8" fillId="3" borderId="63" xfId="0" applyFont="1" applyFill="1" applyBorder="1" applyAlignment="1">
      <alignment vertical="center" wrapText="1"/>
    </xf>
    <xf numFmtId="0" fontId="8" fillId="6" borderId="35" xfId="0" applyFont="1" applyFill="1" applyBorder="1" applyAlignment="1">
      <alignment vertical="center" wrapText="1"/>
    </xf>
    <xf numFmtId="0" fontId="8" fillId="6" borderId="6" xfId="0" applyFont="1" applyFill="1" applyBorder="1" applyAlignment="1">
      <alignment vertical="center" wrapText="1"/>
    </xf>
    <xf numFmtId="0" fontId="8" fillId="6" borderId="14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63" xfId="0" applyFont="1" applyFill="1" applyBorder="1" applyAlignment="1">
      <alignment vertical="center" wrapText="1"/>
    </xf>
    <xf numFmtId="0" fontId="8" fillId="6" borderId="62" xfId="0" applyFont="1" applyFill="1" applyBorder="1" applyAlignment="1">
      <alignment vertical="center" wrapText="1"/>
    </xf>
    <xf numFmtId="0" fontId="14" fillId="6" borderId="29" xfId="0" applyFont="1" applyFill="1" applyBorder="1" applyAlignment="1">
      <alignment vertical="center" wrapText="1"/>
    </xf>
    <xf numFmtId="0" fontId="8" fillId="6" borderId="19" xfId="0" applyFont="1" applyFill="1" applyBorder="1" applyAlignment="1">
      <alignment vertical="center" wrapText="1"/>
    </xf>
    <xf numFmtId="0" fontId="8" fillId="6" borderId="20" xfId="0" applyFont="1" applyFill="1" applyBorder="1" applyAlignment="1">
      <alignment vertical="center" wrapText="1"/>
    </xf>
    <xf numFmtId="0" fontId="14" fillId="3" borderId="29" xfId="0" applyFont="1" applyFill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14" xfId="0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14" fillId="3" borderId="6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14" fillId="3" borderId="0" xfId="0" applyFont="1" applyFill="1" applyAlignment="1">
      <alignment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55" xfId="0" applyBorder="1" applyAlignment="1">
      <alignment vertical="center"/>
    </xf>
    <xf numFmtId="0" fontId="3" fillId="0" borderId="56" xfId="0" applyFont="1" applyBorder="1" applyAlignment="1">
      <alignment horizontal="center" vertical="center"/>
    </xf>
    <xf numFmtId="0" fontId="39" fillId="3" borderId="0" xfId="0" applyFont="1" applyFill="1" applyAlignment="1">
      <alignment vertical="center"/>
    </xf>
    <xf numFmtId="0" fontId="5" fillId="14" borderId="3" xfId="0" applyFont="1" applyFill="1" applyBorder="1" applyAlignment="1">
      <alignment vertical="center"/>
    </xf>
    <xf numFmtId="0" fontId="5" fillId="14" borderId="2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wrapText="1"/>
    </xf>
    <xf numFmtId="0" fontId="13" fillId="18" borderId="32" xfId="0" applyFont="1" applyFill="1" applyBorder="1" applyAlignment="1">
      <alignment horizontal="center" vertical="center" wrapText="1"/>
    </xf>
    <xf numFmtId="0" fontId="29" fillId="18" borderId="20" xfId="0" applyFont="1" applyFill="1" applyBorder="1" applyAlignment="1">
      <alignment horizontal="center" vertical="center" wrapText="1"/>
    </xf>
    <xf numFmtId="0" fontId="11" fillId="17" borderId="19" xfId="0" applyFont="1" applyFill="1" applyBorder="1" applyAlignment="1">
      <alignment horizontal="center" vertical="center" wrapText="1"/>
    </xf>
    <xf numFmtId="0" fontId="11" fillId="17" borderId="20" xfId="0" applyFont="1" applyFill="1" applyBorder="1" applyAlignment="1">
      <alignment horizontal="center" vertical="center" wrapText="1"/>
    </xf>
    <xf numFmtId="0" fontId="11" fillId="17" borderId="21" xfId="0" applyFont="1" applyFill="1" applyBorder="1" applyAlignment="1">
      <alignment horizontal="center" vertical="center" wrapText="1"/>
    </xf>
    <xf numFmtId="0" fontId="23" fillId="18" borderId="20" xfId="0" applyFont="1" applyFill="1" applyBorder="1" applyAlignment="1">
      <alignment horizontal="center" vertical="center" wrapText="1"/>
    </xf>
    <xf numFmtId="0" fontId="23" fillId="18" borderId="21" xfId="0" applyFont="1" applyFill="1" applyBorder="1" applyAlignment="1">
      <alignment horizontal="center" vertical="center" wrapText="1"/>
    </xf>
    <xf numFmtId="0" fontId="11" fillId="18" borderId="19" xfId="0" applyFont="1" applyFill="1" applyBorder="1" applyAlignment="1">
      <alignment horizontal="center" vertical="center" wrapText="1"/>
    </xf>
    <xf numFmtId="0" fontId="11" fillId="18" borderId="20" xfId="0" applyFont="1" applyFill="1" applyBorder="1" applyAlignment="1">
      <alignment horizontal="center" vertical="center" wrapText="1"/>
    </xf>
    <xf numFmtId="0" fontId="11" fillId="18" borderId="18" xfId="0" applyFont="1" applyFill="1" applyBorder="1" applyAlignment="1">
      <alignment horizontal="center" vertical="center" wrapText="1"/>
    </xf>
    <xf numFmtId="14" fontId="11" fillId="19" borderId="22" xfId="0" applyNumberFormat="1" applyFont="1" applyFill="1" applyBorder="1" applyAlignment="1">
      <alignment horizontal="center" vertical="center" wrapText="1"/>
    </xf>
    <xf numFmtId="14" fontId="11" fillId="19" borderId="5" xfId="0" applyNumberFormat="1" applyFont="1" applyFill="1" applyBorder="1" applyAlignment="1">
      <alignment horizontal="center" vertical="center" wrapText="1"/>
    </xf>
    <xf numFmtId="0" fontId="11" fillId="19" borderId="5" xfId="0" applyFont="1" applyFill="1" applyBorder="1" applyAlignment="1">
      <alignment horizontal="center" vertical="center" wrapText="1"/>
    </xf>
    <xf numFmtId="0" fontId="11" fillId="19" borderId="36" xfId="0" applyFont="1" applyFill="1" applyBorder="1" applyAlignment="1">
      <alignment horizontal="center" vertical="center" wrapText="1"/>
    </xf>
    <xf numFmtId="0" fontId="11" fillId="19" borderId="23" xfId="0" applyFont="1" applyFill="1" applyBorder="1" applyAlignment="1">
      <alignment horizontal="center" vertical="center" wrapText="1"/>
    </xf>
    <xf numFmtId="0" fontId="11" fillId="20" borderId="0" xfId="0" applyFont="1" applyFill="1" applyAlignment="1">
      <alignment horizontal="center" vertical="center" wrapText="1"/>
    </xf>
    <xf numFmtId="0" fontId="11" fillId="20" borderId="36" xfId="0" applyFont="1" applyFill="1" applyBorder="1" applyAlignment="1">
      <alignment horizontal="center" vertical="center" wrapText="1"/>
    </xf>
    <xf numFmtId="0" fontId="11" fillId="20" borderId="23" xfId="0" applyFont="1" applyFill="1" applyBorder="1" applyAlignment="1">
      <alignment horizontal="center" vertical="center" wrapText="1"/>
    </xf>
    <xf numFmtId="0" fontId="14" fillId="21" borderId="2" xfId="0" applyFont="1" applyFill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11" fillId="24" borderId="49" xfId="0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vertical="center" wrapText="1"/>
    </xf>
    <xf numFmtId="0" fontId="7" fillId="0" borderId="9" xfId="1" applyFont="1" applyBorder="1" applyAlignment="1">
      <alignment vertical="center" wrapText="1"/>
    </xf>
    <xf numFmtId="0" fontId="7" fillId="0" borderId="18" xfId="1" applyFont="1" applyBorder="1" applyAlignment="1">
      <alignment horizontal="center" vertical="center" wrapText="1"/>
    </xf>
    <xf numFmtId="0" fontId="8" fillId="0" borderId="62" xfId="0" applyFont="1" applyBorder="1" applyAlignment="1">
      <alignment wrapText="1"/>
    </xf>
    <xf numFmtId="0" fontId="8" fillId="3" borderId="62" xfId="0" applyFont="1" applyFill="1" applyBorder="1" applyAlignment="1">
      <alignment horizontal="center" vertical="center" wrapText="1"/>
    </xf>
    <xf numFmtId="0" fontId="0" fillId="0" borderId="62" xfId="0" applyBorder="1"/>
    <xf numFmtId="0" fontId="8" fillId="0" borderId="62" xfId="0" applyFont="1" applyBorder="1" applyAlignment="1">
      <alignment horizontal="left" vertical="top" wrapText="1"/>
    </xf>
    <xf numFmtId="0" fontId="36" fillId="0" borderId="62" xfId="2" applyFont="1" applyBorder="1" applyAlignment="1" applyProtection="1">
      <alignment horizontal="left" vertical="center" wrapText="1"/>
      <protection hidden="1"/>
    </xf>
    <xf numFmtId="0" fontId="37" fillId="0" borderId="5" xfId="0" applyFont="1" applyBorder="1" applyAlignment="1">
      <alignment horizontal="center" vertical="center"/>
    </xf>
    <xf numFmtId="0" fontId="24" fillId="6" borderId="62" xfId="0" applyFont="1" applyFill="1" applyBorder="1" applyAlignment="1">
      <alignment horizontal="center" vertical="center" wrapText="1"/>
    </xf>
    <xf numFmtId="14" fontId="1" fillId="0" borderId="63" xfId="2" applyNumberFormat="1" applyFont="1" applyBorder="1" applyAlignment="1" applyProtection="1">
      <alignment vertical="center" wrapText="1"/>
      <protection hidden="1"/>
    </xf>
    <xf numFmtId="14" fontId="1" fillId="0" borderId="62" xfId="2" applyNumberFormat="1" applyFont="1" applyBorder="1" applyAlignment="1" applyProtection="1">
      <alignment horizontal="center" vertical="center" wrapText="1"/>
      <protection hidden="1"/>
    </xf>
    <xf numFmtId="0" fontId="7" fillId="0" borderId="62" xfId="1" applyFont="1" applyBorder="1" applyAlignment="1">
      <alignment horizontal="left" vertical="center" wrapText="1"/>
    </xf>
    <xf numFmtId="0" fontId="7" fillId="0" borderId="64" xfId="1" applyFont="1" applyBorder="1" applyAlignment="1">
      <alignment vertical="center" wrapText="1"/>
    </xf>
    <xf numFmtId="14" fontId="1" fillId="0" borderId="72" xfId="2" applyNumberFormat="1" applyFont="1" applyBorder="1" applyAlignment="1" applyProtection="1">
      <alignment vertical="center" wrapText="1"/>
      <protection hidden="1"/>
    </xf>
    <xf numFmtId="0" fontId="18" fillId="0" borderId="62" xfId="0" applyFont="1" applyBorder="1" applyAlignment="1">
      <alignment vertical="center" wrapText="1"/>
    </xf>
    <xf numFmtId="0" fontId="7" fillId="0" borderId="71" xfId="1" applyFont="1" applyBorder="1" applyAlignment="1">
      <alignment vertical="center" wrapText="1"/>
    </xf>
    <xf numFmtId="0" fontId="8" fillId="13" borderId="6" xfId="0" applyFont="1" applyFill="1" applyBorder="1" applyAlignment="1">
      <alignment horizontal="left" vertical="top" wrapText="1"/>
    </xf>
    <xf numFmtId="0" fontId="1" fillId="6" borderId="11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center" vertical="center" wrapText="1"/>
    </xf>
    <xf numFmtId="0" fontId="8" fillId="0" borderId="11" xfId="0" applyFont="1" applyBorder="1" applyAlignment="1">
      <alignment horizontal="left" vertical="top" wrapText="1"/>
    </xf>
    <xf numFmtId="0" fontId="24" fillId="6" borderId="11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21" xfId="0" applyBorder="1"/>
    <xf numFmtId="0" fontId="7" fillId="0" borderId="9" xfId="1" applyFont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14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4" xfId="0" applyBorder="1"/>
    <xf numFmtId="0" fontId="0" fillId="0" borderId="19" xfId="0" applyBorder="1"/>
    <xf numFmtId="0" fontId="0" fillId="0" borderId="14" xfId="0" applyBorder="1" applyAlignment="1">
      <alignment wrapText="1"/>
    </xf>
    <xf numFmtId="0" fontId="0" fillId="0" borderId="11" xfId="0" applyBorder="1" applyAlignment="1">
      <alignment wrapText="1"/>
    </xf>
    <xf numFmtId="0" fontId="0" fillId="3" borderId="2" xfId="0" applyFill="1" applyBorder="1" applyAlignment="1">
      <alignment horizontal="center"/>
    </xf>
    <xf numFmtId="0" fontId="3" fillId="22" borderId="73" xfId="0" applyFont="1" applyFill="1" applyBorder="1" applyAlignment="1">
      <alignment horizontal="center" vertical="center"/>
    </xf>
    <xf numFmtId="0" fontId="3" fillId="22" borderId="1" xfId="0" applyFont="1" applyFill="1" applyBorder="1" applyAlignment="1">
      <alignment horizontal="center" vertical="center"/>
    </xf>
    <xf numFmtId="0" fontId="3" fillId="22" borderId="34" xfId="0" applyFont="1" applyFill="1" applyBorder="1" applyAlignment="1">
      <alignment horizontal="center" vertical="center"/>
    </xf>
    <xf numFmtId="0" fontId="3" fillId="22" borderId="74" xfId="0" applyFont="1" applyFill="1" applyBorder="1" applyAlignment="1">
      <alignment horizontal="center" vertical="center"/>
    </xf>
    <xf numFmtId="0" fontId="3" fillId="22" borderId="25" xfId="0" applyFont="1" applyFill="1" applyBorder="1" applyAlignment="1">
      <alignment horizontal="center" vertical="center"/>
    </xf>
    <xf numFmtId="0" fontId="3" fillId="22" borderId="61" xfId="0" applyFont="1" applyFill="1" applyBorder="1" applyAlignment="1">
      <alignment horizontal="center" vertical="center"/>
    </xf>
    <xf numFmtId="0" fontId="3" fillId="23" borderId="73" xfId="0" applyFont="1" applyFill="1" applyBorder="1" applyAlignment="1">
      <alignment horizontal="center" vertical="center"/>
    </xf>
    <xf numFmtId="0" fontId="3" fillId="23" borderId="1" xfId="0" applyFont="1" applyFill="1" applyBorder="1" applyAlignment="1">
      <alignment horizontal="center" vertical="center"/>
    </xf>
    <xf numFmtId="0" fontId="3" fillId="23" borderId="34" xfId="0" applyFont="1" applyFill="1" applyBorder="1" applyAlignment="1">
      <alignment horizontal="center" vertical="center"/>
    </xf>
    <xf numFmtId="0" fontId="34" fillId="3" borderId="71" xfId="0" applyFont="1" applyFill="1" applyBorder="1" applyAlignment="1">
      <alignment horizontal="center" vertical="center"/>
    </xf>
    <xf numFmtId="0" fontId="8" fillId="3" borderId="70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wrapText="1"/>
    </xf>
    <xf numFmtId="0" fontId="8" fillId="3" borderId="4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36" fillId="3" borderId="5" xfId="0" applyFont="1" applyFill="1" applyBorder="1" applyAlignment="1">
      <alignment horizontal="center" vertical="top" wrapText="1"/>
    </xf>
    <xf numFmtId="0" fontId="36" fillId="3" borderId="44" xfId="0" applyFont="1" applyFill="1" applyBorder="1" applyAlignment="1">
      <alignment horizontal="center" vertical="top" wrapText="1"/>
    </xf>
    <xf numFmtId="0" fontId="1" fillId="3" borderId="32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44" xfId="0" applyFont="1" applyFill="1" applyBorder="1" applyAlignment="1">
      <alignment horizontal="center" vertical="top" wrapText="1"/>
    </xf>
    <xf numFmtId="0" fontId="15" fillId="0" borderId="48" xfId="1" applyFont="1" applyBorder="1" applyAlignment="1">
      <alignment horizontal="center" vertical="center" wrapText="1"/>
    </xf>
    <xf numFmtId="0" fontId="15" fillId="0" borderId="50" xfId="1" applyFont="1" applyBorder="1" applyAlignment="1">
      <alignment horizontal="center" vertical="center" wrapText="1"/>
    </xf>
    <xf numFmtId="0" fontId="7" fillId="5" borderId="46" xfId="1" applyFont="1" applyFill="1" applyBorder="1" applyAlignment="1">
      <alignment horizontal="center" vertical="center" wrapText="1"/>
    </xf>
    <xf numFmtId="0" fontId="7" fillId="5" borderId="23" xfId="1" applyFont="1" applyFill="1" applyBorder="1" applyAlignment="1">
      <alignment horizontal="center" vertical="center" wrapText="1"/>
    </xf>
    <xf numFmtId="0" fontId="7" fillId="5" borderId="47" xfId="1" applyFont="1" applyFill="1" applyBorder="1" applyAlignment="1">
      <alignment horizontal="center" vertical="center" wrapText="1"/>
    </xf>
    <xf numFmtId="0" fontId="15" fillId="0" borderId="49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5" fillId="0" borderId="5" xfId="2" applyFont="1" applyBorder="1" applyAlignment="1" applyProtection="1">
      <alignment horizontal="center" vertical="center" wrapText="1"/>
      <protection hidden="1"/>
    </xf>
    <xf numFmtId="0" fontId="15" fillId="0" borderId="44" xfId="2" applyFont="1" applyBorder="1" applyAlignment="1" applyProtection="1">
      <alignment horizontal="center" vertical="center" wrapText="1"/>
      <protection hidden="1"/>
    </xf>
    <xf numFmtId="0" fontId="24" fillId="6" borderId="5" xfId="0" applyFont="1" applyFill="1" applyBorder="1" applyAlignment="1">
      <alignment horizontal="center" vertical="center" wrapText="1"/>
    </xf>
    <xf numFmtId="0" fontId="24" fillId="6" borderId="44" xfId="0" applyFont="1" applyFill="1" applyBorder="1" applyAlignment="1">
      <alignment horizontal="center" vertical="center" wrapText="1"/>
    </xf>
    <xf numFmtId="0" fontId="25" fillId="0" borderId="5" xfId="2" applyFont="1" applyBorder="1" applyAlignment="1" applyProtection="1">
      <alignment horizontal="center" vertical="center" wrapText="1"/>
      <protection hidden="1"/>
    </xf>
    <xf numFmtId="0" fontId="25" fillId="0" borderId="44" xfId="2" applyFont="1" applyBorder="1" applyAlignment="1" applyProtection="1">
      <alignment horizontal="center" vertical="center" wrapText="1"/>
      <protection hidden="1"/>
    </xf>
    <xf numFmtId="0" fontId="28" fillId="15" borderId="29" xfId="0" applyFont="1" applyFill="1" applyBorder="1" applyAlignment="1">
      <alignment horizontal="center" vertical="center"/>
    </xf>
    <xf numFmtId="0" fontId="28" fillId="15" borderId="32" xfId="0" applyFont="1" applyFill="1" applyBorder="1" applyAlignment="1">
      <alignment horizontal="center" vertical="center"/>
    </xf>
    <xf numFmtId="0" fontId="28" fillId="15" borderId="30" xfId="0" applyFont="1" applyFill="1" applyBorder="1" applyAlignment="1">
      <alignment horizontal="center" vertical="center"/>
    </xf>
    <xf numFmtId="0" fontId="28" fillId="15" borderId="31" xfId="0" applyFont="1" applyFill="1" applyBorder="1" applyAlignment="1">
      <alignment horizontal="center" vertical="center"/>
    </xf>
    <xf numFmtId="0" fontId="28" fillId="16" borderId="26" xfId="0" applyFont="1" applyFill="1" applyBorder="1" applyAlignment="1">
      <alignment horizontal="center" vertical="center"/>
    </xf>
    <xf numFmtId="0" fontId="28" fillId="16" borderId="27" xfId="0" applyFont="1" applyFill="1" applyBorder="1" applyAlignment="1">
      <alignment horizontal="center" vertical="center"/>
    </xf>
    <xf numFmtId="0" fontId="28" fillId="16" borderId="28" xfId="0" applyFont="1" applyFill="1" applyBorder="1" applyAlignment="1">
      <alignment horizontal="center" vertical="center"/>
    </xf>
    <xf numFmtId="0" fontId="9" fillId="17" borderId="7" xfId="0" applyFont="1" applyFill="1" applyBorder="1" applyAlignment="1">
      <alignment horizontal="center" vertical="center" wrapText="1"/>
    </xf>
    <xf numFmtId="0" fontId="9" fillId="17" borderId="13" xfId="0" applyFont="1" applyFill="1" applyBorder="1" applyAlignment="1">
      <alignment horizontal="center" vertical="center" wrapText="1"/>
    </xf>
    <xf numFmtId="0" fontId="9" fillId="17" borderId="16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44" xfId="0" applyFont="1" applyFill="1" applyBorder="1" applyAlignment="1">
      <alignment horizontal="left" vertical="top" wrapText="1"/>
    </xf>
    <xf numFmtId="0" fontId="14" fillId="6" borderId="32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44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44" xfId="0" applyFont="1" applyFill="1" applyBorder="1" applyAlignment="1">
      <alignment horizontal="left" vertical="top" wrapText="1"/>
    </xf>
    <xf numFmtId="0" fontId="7" fillId="5" borderId="5" xfId="1" applyFont="1" applyFill="1" applyBorder="1" applyAlignment="1">
      <alignment horizontal="center" vertical="center" wrapText="1"/>
    </xf>
    <xf numFmtId="0" fontId="7" fillId="5" borderId="44" xfId="1" applyFont="1" applyFill="1" applyBorder="1" applyAlignment="1">
      <alignment horizontal="center" vertical="center" wrapText="1"/>
    </xf>
    <xf numFmtId="0" fontId="25" fillId="0" borderId="32" xfId="2" applyFont="1" applyBorder="1" applyAlignment="1" applyProtection="1">
      <alignment horizontal="center" vertical="center" wrapText="1"/>
      <protection hidden="1"/>
    </xf>
    <xf numFmtId="0" fontId="15" fillId="0" borderId="32" xfId="2" applyFont="1" applyBorder="1" applyAlignment="1" applyProtection="1">
      <alignment horizontal="center" vertical="center" wrapText="1"/>
      <protection hidden="1"/>
    </xf>
    <xf numFmtId="0" fontId="0" fillId="0" borderId="32" xfId="0" applyBorder="1" applyAlignment="1">
      <alignment horizontal="center" vertical="center"/>
    </xf>
    <xf numFmtId="0" fontId="7" fillId="5" borderId="32" xfId="1" applyFont="1" applyFill="1" applyBorder="1" applyAlignment="1">
      <alignment horizontal="center" vertical="center" wrapText="1"/>
    </xf>
    <xf numFmtId="0" fontId="24" fillId="6" borderId="3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44" xfId="0" applyFont="1" applyFill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top" wrapText="1"/>
    </xf>
    <xf numFmtId="0" fontId="18" fillId="0" borderId="47" xfId="0" applyFont="1" applyBorder="1" applyAlignment="1">
      <alignment horizontal="left" vertical="top" wrapText="1"/>
    </xf>
    <xf numFmtId="0" fontId="15" fillId="0" borderId="22" xfId="2" applyFont="1" applyBorder="1" applyAlignment="1" applyProtection="1">
      <alignment horizontal="center" vertical="center" wrapText="1"/>
      <protection hidden="1"/>
    </xf>
    <xf numFmtId="0" fontId="15" fillId="0" borderId="45" xfId="2" applyFont="1" applyBorder="1" applyAlignment="1" applyProtection="1">
      <alignment horizontal="center" vertical="center" wrapText="1"/>
      <protection hidden="1"/>
    </xf>
    <xf numFmtId="0" fontId="36" fillId="0" borderId="5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9" fillId="17" borderId="41" xfId="0" applyFont="1" applyFill="1" applyBorder="1" applyAlignment="1">
      <alignment horizontal="center" vertical="center" wrapText="1"/>
    </xf>
    <xf numFmtId="0" fontId="9" fillId="17" borderId="43" xfId="0" applyFont="1" applyFill="1" applyBorder="1" applyAlignment="1">
      <alignment horizontal="center" vertical="center" wrapText="1"/>
    </xf>
    <xf numFmtId="0" fontId="9" fillId="17" borderId="5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15" borderId="66" xfId="0" applyFont="1" applyFill="1" applyBorder="1" applyAlignment="1">
      <alignment horizontal="center" vertical="center" wrapText="1"/>
    </xf>
    <xf numFmtId="0" fontId="11" fillId="15" borderId="53" xfId="0" applyFont="1" applyFill="1" applyBorder="1" applyAlignment="1">
      <alignment horizontal="center" vertical="center" wrapText="1"/>
    </xf>
    <xf numFmtId="0" fontId="11" fillId="15" borderId="69" xfId="0" applyFont="1" applyFill="1" applyBorder="1" applyAlignment="1">
      <alignment horizontal="center" vertical="center" wrapText="1"/>
    </xf>
    <xf numFmtId="0" fontId="11" fillId="15" borderId="7" xfId="0" applyFont="1" applyFill="1" applyBorder="1" applyAlignment="1">
      <alignment horizontal="center" vertical="center" wrapText="1"/>
    </xf>
    <xf numFmtId="0" fontId="11" fillId="15" borderId="13" xfId="0" applyFont="1" applyFill="1" applyBorder="1" applyAlignment="1">
      <alignment horizontal="center" vertical="center" wrapText="1"/>
    </xf>
    <xf numFmtId="0" fontId="11" fillId="15" borderId="16" xfId="0" applyFont="1" applyFill="1" applyBorder="1" applyAlignment="1">
      <alignment horizontal="center" vertical="center" wrapText="1"/>
    </xf>
    <xf numFmtId="0" fontId="11" fillId="15" borderId="67" xfId="0" applyFont="1" applyFill="1" applyBorder="1" applyAlignment="1">
      <alignment horizontal="center" vertical="center" wrapText="1"/>
    </xf>
    <xf numFmtId="0" fontId="11" fillId="15" borderId="68" xfId="0" applyFont="1" applyFill="1" applyBorder="1" applyAlignment="1">
      <alignment horizontal="center" vertical="center" wrapText="1"/>
    </xf>
    <xf numFmtId="0" fontId="11" fillId="15" borderId="70" xfId="0" applyFont="1" applyFill="1" applyBorder="1" applyAlignment="1">
      <alignment horizontal="center" vertical="center" wrapText="1"/>
    </xf>
    <xf numFmtId="0" fontId="12" fillId="15" borderId="6" xfId="0" applyFont="1" applyFill="1" applyBorder="1" applyAlignment="1">
      <alignment horizontal="center" vertical="center" wrapText="1"/>
    </xf>
    <xf numFmtId="0" fontId="11" fillId="15" borderId="32" xfId="0" applyFont="1" applyFill="1" applyBorder="1" applyAlignment="1">
      <alignment horizontal="center" vertical="center" wrapText="1"/>
    </xf>
    <xf numFmtId="0" fontId="11" fillId="15" borderId="5" xfId="0" applyFont="1" applyFill="1" applyBorder="1" applyAlignment="1">
      <alignment horizontal="center" vertical="center" wrapText="1"/>
    </xf>
    <xf numFmtId="0" fontId="11" fillId="15" borderId="6" xfId="0" applyFont="1" applyFill="1" applyBorder="1" applyAlignment="1">
      <alignment horizontal="center" vertical="center"/>
    </xf>
    <xf numFmtId="0" fontId="11" fillId="15" borderId="2" xfId="0" applyFont="1" applyFill="1" applyBorder="1" applyAlignment="1">
      <alignment horizontal="center" vertical="center"/>
    </xf>
    <xf numFmtId="0" fontId="11" fillId="15" borderId="62" xfId="0" applyFont="1" applyFill="1" applyBorder="1" applyAlignment="1">
      <alignment horizontal="center" vertical="center"/>
    </xf>
    <xf numFmtId="0" fontId="11" fillId="20" borderId="27" xfId="0" applyFont="1" applyFill="1" applyBorder="1" applyAlignment="1">
      <alignment horizontal="center" vertical="center" wrapText="1"/>
    </xf>
    <xf numFmtId="0" fontId="11" fillId="20" borderId="28" xfId="0" applyFont="1" applyFill="1" applyBorder="1" applyAlignment="1">
      <alignment horizontal="center" vertical="center" wrapText="1"/>
    </xf>
    <xf numFmtId="0" fontId="11" fillId="15" borderId="2" xfId="0" applyFont="1" applyFill="1" applyBorder="1" applyAlignment="1">
      <alignment horizontal="center" vertical="center" wrapText="1"/>
    </xf>
    <xf numFmtId="0" fontId="11" fillId="15" borderId="38" xfId="0" applyFont="1" applyFill="1" applyBorder="1" applyAlignment="1">
      <alignment horizontal="center" vertical="center" wrapText="1"/>
    </xf>
    <xf numFmtId="0" fontId="11" fillId="15" borderId="15" xfId="0" applyFont="1" applyFill="1" applyBorder="1" applyAlignment="1">
      <alignment horizontal="center" vertical="center" wrapText="1"/>
    </xf>
    <xf numFmtId="0" fontId="11" fillId="15" borderId="64" xfId="0" applyFont="1" applyFill="1" applyBorder="1" applyAlignment="1">
      <alignment horizontal="center" vertical="center" wrapText="1"/>
    </xf>
    <xf numFmtId="0" fontId="12" fillId="17" borderId="39" xfId="0" applyFont="1" applyFill="1" applyBorder="1" applyAlignment="1">
      <alignment horizontal="center" vertical="center" wrapText="1"/>
    </xf>
    <xf numFmtId="0" fontId="12" fillId="17" borderId="40" xfId="0" applyFont="1" applyFill="1" applyBorder="1" applyAlignment="1">
      <alignment horizontal="center" vertical="center" wrapText="1"/>
    </xf>
    <xf numFmtId="0" fontId="12" fillId="17" borderId="41" xfId="0" applyFont="1" applyFill="1" applyBorder="1" applyAlignment="1">
      <alignment horizontal="center" vertical="center" wrapText="1"/>
    </xf>
    <xf numFmtId="0" fontId="12" fillId="18" borderId="26" xfId="0" applyFont="1" applyFill="1" applyBorder="1" applyAlignment="1">
      <alignment horizontal="center" vertical="center" wrapText="1"/>
    </xf>
    <xf numFmtId="0" fontId="12" fillId="18" borderId="27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12" fillId="18" borderId="28" xfId="0" applyFont="1" applyFill="1" applyBorder="1" applyAlignment="1">
      <alignment horizontal="center" vertical="center" wrapText="1"/>
    </xf>
    <xf numFmtId="0" fontId="11" fillId="17" borderId="14" xfId="0" applyFont="1" applyFill="1" applyBorder="1" applyAlignment="1">
      <alignment horizontal="center" vertical="center" wrapText="1"/>
    </xf>
    <xf numFmtId="0" fontId="11" fillId="17" borderId="2" xfId="0" applyFont="1" applyFill="1" applyBorder="1" applyAlignment="1">
      <alignment horizontal="center" vertical="center" wrapText="1"/>
    </xf>
    <xf numFmtId="0" fontId="11" fillId="17" borderId="15" xfId="0" applyFont="1" applyFill="1" applyBorder="1" applyAlignment="1">
      <alignment horizontal="center" vertical="center" wrapText="1"/>
    </xf>
    <xf numFmtId="0" fontId="11" fillId="18" borderId="10" xfId="0" applyFont="1" applyFill="1" applyBorder="1" applyAlignment="1">
      <alignment horizontal="center" vertical="center" wrapText="1"/>
    </xf>
    <xf numFmtId="0" fontId="11" fillId="18" borderId="19" xfId="0" applyFont="1" applyFill="1" applyBorder="1" applyAlignment="1">
      <alignment horizontal="center" vertical="center" wrapText="1"/>
    </xf>
    <xf numFmtId="0" fontId="11" fillId="19" borderId="26" xfId="0" applyFont="1" applyFill="1" applyBorder="1" applyAlignment="1">
      <alignment horizontal="center" vertical="center" wrapText="1"/>
    </xf>
    <xf numFmtId="0" fontId="11" fillId="19" borderId="27" xfId="0" applyFont="1" applyFill="1" applyBorder="1" applyAlignment="1">
      <alignment horizontal="center" vertical="center" wrapText="1"/>
    </xf>
    <xf numFmtId="0" fontId="11" fillId="19" borderId="28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62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62" xfId="0" applyFont="1" applyFill="1" applyBorder="1" applyAlignment="1">
      <alignment horizontal="left" vertical="top" wrapText="1"/>
    </xf>
    <xf numFmtId="0" fontId="8" fillId="3" borderId="32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18" fillId="0" borderId="46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/>
    </xf>
    <xf numFmtId="0" fontId="7" fillId="0" borderId="22" xfId="2" applyFont="1" applyBorder="1" applyAlignment="1" applyProtection="1">
      <alignment horizontal="center" vertical="center" wrapText="1"/>
      <protection hidden="1"/>
    </xf>
    <xf numFmtId="0" fontId="7" fillId="0" borderId="49" xfId="1" applyFont="1" applyBorder="1" applyAlignment="1">
      <alignment horizontal="left" vertical="top" wrapText="1"/>
    </xf>
    <xf numFmtId="0" fontId="7" fillId="0" borderId="48" xfId="1" applyFont="1" applyBorder="1" applyAlignment="1">
      <alignment horizontal="left" vertical="top" wrapText="1"/>
    </xf>
    <xf numFmtId="0" fontId="11" fillId="15" borderId="62" xfId="0" applyFont="1" applyFill="1" applyBorder="1" applyAlignment="1">
      <alignment horizontal="center" vertical="center" wrapText="1"/>
    </xf>
    <xf numFmtId="0" fontId="11" fillId="18" borderId="32" xfId="0" applyFont="1" applyFill="1" applyBorder="1" applyAlignment="1">
      <alignment horizontal="center" vertical="center" wrapText="1"/>
    </xf>
    <xf numFmtId="0" fontId="11" fillId="18" borderId="44" xfId="0" applyFont="1" applyFill="1" applyBorder="1" applyAlignment="1">
      <alignment horizontal="center" vertical="center" wrapText="1"/>
    </xf>
    <xf numFmtId="0" fontId="23" fillId="18" borderId="32" xfId="0" applyFont="1" applyFill="1" applyBorder="1" applyAlignment="1">
      <alignment horizontal="center" vertical="center" wrapText="1"/>
    </xf>
    <xf numFmtId="0" fontId="23" fillId="18" borderId="44" xfId="0" applyFont="1" applyFill="1" applyBorder="1" applyAlignment="1">
      <alignment horizontal="center" vertical="center" wrapText="1"/>
    </xf>
    <xf numFmtId="0" fontId="11" fillId="18" borderId="9" xfId="0" applyFont="1" applyFill="1" applyBorder="1" applyAlignment="1">
      <alignment horizontal="center" vertical="center" wrapText="1"/>
    </xf>
    <xf numFmtId="0" fontId="11" fillId="18" borderId="41" xfId="0" applyFont="1" applyFill="1" applyBorder="1" applyAlignment="1">
      <alignment horizontal="center" vertical="center" wrapText="1"/>
    </xf>
    <xf numFmtId="0" fontId="11" fillId="18" borderId="11" xfId="0" applyFont="1" applyFill="1" applyBorder="1" applyAlignment="1">
      <alignment horizontal="center" vertical="center" wrapText="1"/>
    </xf>
    <xf numFmtId="2" fontId="24" fillId="6" borderId="32" xfId="0" applyNumberFormat="1" applyFont="1" applyFill="1" applyBorder="1" applyAlignment="1">
      <alignment horizontal="center" vertical="center" wrapText="1"/>
    </xf>
    <xf numFmtId="2" fontId="24" fillId="6" borderId="5" xfId="0" applyNumberFormat="1" applyFont="1" applyFill="1" applyBorder="1" applyAlignment="1">
      <alignment horizontal="center" vertical="center" wrapText="1"/>
    </xf>
    <xf numFmtId="0" fontId="25" fillId="0" borderId="11" xfId="2" applyFont="1" applyBorder="1" applyAlignment="1" applyProtection="1">
      <alignment horizontal="center" vertical="center" wrapText="1"/>
      <protection hidden="1"/>
    </xf>
    <xf numFmtId="0" fontId="25" fillId="0" borderId="2" xfId="2" applyFont="1" applyBorder="1" applyAlignment="1" applyProtection="1">
      <alignment horizontal="center" vertical="center" wrapText="1"/>
      <protection hidden="1"/>
    </xf>
    <xf numFmtId="0" fontId="25" fillId="0" borderId="62" xfId="2" applyFont="1" applyBorder="1" applyAlignment="1" applyProtection="1">
      <alignment horizontal="center" vertical="center" wrapText="1"/>
      <protection hidden="1"/>
    </xf>
    <xf numFmtId="0" fontId="23" fillId="18" borderId="62" xfId="0" applyFont="1" applyFill="1" applyBorder="1" applyAlignment="1">
      <alignment horizontal="center" vertical="center" wrapText="1"/>
    </xf>
    <xf numFmtId="0" fontId="15" fillId="0" borderId="37" xfId="2" applyFont="1" applyBorder="1" applyAlignment="1" applyProtection="1">
      <alignment horizontal="center" vertical="center" wrapText="1"/>
      <protection hidden="1"/>
    </xf>
    <xf numFmtId="0" fontId="15" fillId="0" borderId="33" xfId="2" applyFont="1" applyBorder="1" applyAlignment="1" applyProtection="1">
      <alignment horizontal="center" vertical="center" wrapText="1"/>
      <protection hidden="1"/>
    </xf>
    <xf numFmtId="0" fontId="16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3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31" fillId="12" borderId="26" xfId="0" applyFont="1" applyFill="1" applyBorder="1" applyAlignment="1">
      <alignment horizontal="center" vertical="center"/>
    </xf>
    <xf numFmtId="0" fontId="31" fillId="12" borderId="27" xfId="0" applyFont="1" applyFill="1" applyBorder="1" applyAlignment="1">
      <alignment horizontal="center" vertical="center"/>
    </xf>
    <xf numFmtId="0" fontId="31" fillId="12" borderId="28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31" fillId="12" borderId="29" xfId="0" applyFont="1" applyFill="1" applyBorder="1" applyAlignment="1">
      <alignment horizontal="center" vertical="center" wrapText="1"/>
    </xf>
    <xf numFmtId="0" fontId="31" fillId="12" borderId="30" xfId="0" applyFont="1" applyFill="1" applyBorder="1" applyAlignment="1">
      <alignment horizontal="center" vertical="center" wrapText="1"/>
    </xf>
    <xf numFmtId="0" fontId="31" fillId="12" borderId="31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3" fillId="3" borderId="30" xfId="0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26" fillId="0" borderId="26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54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1" fillId="12" borderId="26" xfId="0" applyFont="1" applyFill="1" applyBorder="1" applyAlignment="1">
      <alignment horizontal="center" vertical="center" wrapText="1"/>
    </xf>
    <xf numFmtId="0" fontId="31" fillId="12" borderId="27" xfId="0" applyFont="1" applyFill="1" applyBorder="1" applyAlignment="1">
      <alignment horizontal="center" vertical="center" wrapText="1"/>
    </xf>
    <xf numFmtId="0" fontId="31" fillId="12" borderId="28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23" fillId="6" borderId="32" xfId="0" applyFont="1" applyFill="1" applyBorder="1" applyAlignment="1">
      <alignment horizontal="center" vertical="center" wrapText="1"/>
    </xf>
    <xf numFmtId="0" fontId="23" fillId="6" borderId="44" xfId="0" applyFont="1" applyFill="1" applyBorder="1" applyAlignment="1">
      <alignment horizontal="center" vertical="center" wrapText="1"/>
    </xf>
    <xf numFmtId="0" fontId="23" fillId="6" borderId="62" xfId="0" applyFont="1" applyFill="1" applyBorder="1" applyAlignment="1">
      <alignment horizontal="center" vertical="center" wrapText="1"/>
    </xf>
    <xf numFmtId="2" fontId="24" fillId="6" borderId="44" xfId="0" applyNumberFormat="1" applyFont="1" applyFill="1" applyBorder="1" applyAlignment="1">
      <alignment horizontal="center" vertical="center" wrapText="1"/>
    </xf>
    <xf numFmtId="0" fontId="25" fillId="0" borderId="58" xfId="2" applyFont="1" applyBorder="1" applyAlignment="1" applyProtection="1">
      <alignment horizontal="center" vertical="center" wrapText="1"/>
      <protection hidden="1"/>
    </xf>
    <xf numFmtId="0" fontId="25" fillId="0" borderId="36" xfId="2" applyFont="1" applyBorder="1" applyAlignment="1" applyProtection="1">
      <alignment horizontal="center" vertical="center" wrapText="1"/>
      <protection hidden="1"/>
    </xf>
    <xf numFmtId="0" fontId="25" fillId="0" borderId="59" xfId="2" applyFont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25" xfId="0" applyFont="1" applyFill="1" applyBorder="1" applyAlignment="1">
      <alignment horizontal="left" vertical="center" wrapText="1"/>
    </xf>
    <xf numFmtId="0" fontId="28" fillId="6" borderId="29" xfId="0" applyFont="1" applyFill="1" applyBorder="1" applyAlignment="1">
      <alignment horizontal="center" vertical="center"/>
    </xf>
    <xf numFmtId="0" fontId="28" fillId="6" borderId="30" xfId="0" applyFont="1" applyFill="1" applyBorder="1" applyAlignment="1">
      <alignment horizontal="center" vertical="center"/>
    </xf>
    <xf numFmtId="0" fontId="28" fillId="6" borderId="31" xfId="0" applyFont="1" applyFill="1" applyBorder="1" applyAlignment="1">
      <alignment horizontal="center" vertical="center"/>
    </xf>
    <xf numFmtId="0" fontId="28" fillId="6" borderId="26" xfId="0" applyFont="1" applyFill="1" applyBorder="1" applyAlignment="1">
      <alignment horizontal="center" vertical="center"/>
    </xf>
    <xf numFmtId="0" fontId="28" fillId="6" borderId="27" xfId="0" applyFont="1" applyFill="1" applyBorder="1" applyAlignment="1">
      <alignment horizontal="center" vertical="center"/>
    </xf>
    <xf numFmtId="0" fontId="28" fillId="6" borderId="28" xfId="0" applyFont="1" applyFill="1" applyBorder="1" applyAlignment="1">
      <alignment horizontal="center" vertical="center"/>
    </xf>
    <xf numFmtId="0" fontId="9" fillId="6" borderId="41" xfId="0" applyFont="1" applyFill="1" applyBorder="1" applyAlignment="1">
      <alignment horizontal="center" vertical="center" wrapText="1"/>
    </xf>
    <xf numFmtId="0" fontId="9" fillId="6" borderId="43" xfId="0" applyFont="1" applyFill="1" applyBorder="1" applyAlignment="1">
      <alignment horizontal="center" vertical="center" wrapText="1"/>
    </xf>
    <xf numFmtId="0" fontId="9" fillId="6" borderId="5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57" xfId="0" applyFont="1" applyFill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4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2" fillId="6" borderId="39" xfId="0" applyFont="1" applyFill="1" applyBorder="1" applyAlignment="1">
      <alignment horizontal="center" vertical="center" wrapText="1"/>
    </xf>
    <xf numFmtId="0" fontId="12" fillId="6" borderId="40" xfId="0" applyFont="1" applyFill="1" applyBorder="1" applyAlignment="1">
      <alignment horizontal="center" vertical="center" wrapText="1"/>
    </xf>
    <xf numFmtId="0" fontId="12" fillId="6" borderId="41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/>
    </xf>
    <xf numFmtId="0" fontId="11" fillId="11" borderId="20" xfId="0" applyFont="1" applyFill="1" applyBorder="1" applyAlignment="1">
      <alignment horizontal="center" vertical="center"/>
    </xf>
    <xf numFmtId="0" fontId="11" fillId="11" borderId="32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/>
    </xf>
    <xf numFmtId="0" fontId="0" fillId="0" borderId="46" xfId="0" applyBorder="1" applyAlignment="1">
      <alignment horizontal="left" vertical="top" wrapText="1"/>
    </xf>
    <xf numFmtId="0" fontId="0" fillId="0" borderId="23" xfId="0" applyBorder="1" applyAlignment="1">
      <alignment horizontal="left" vertical="top"/>
    </xf>
    <xf numFmtId="0" fontId="17" fillId="0" borderId="3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/>
    </xf>
    <xf numFmtId="0" fontId="15" fillId="0" borderId="49" xfId="1" applyFont="1" applyBorder="1" applyAlignment="1">
      <alignment horizontal="left" vertical="top" wrapText="1"/>
    </xf>
    <xf numFmtId="0" fontId="15" fillId="0" borderId="48" xfId="1" applyFont="1" applyBorder="1" applyAlignment="1">
      <alignment horizontal="left" vertical="top" wrapText="1"/>
    </xf>
    <xf numFmtId="0" fontId="25" fillId="0" borderId="9" xfId="2" applyFont="1" applyBorder="1" applyAlignment="1" applyProtection="1">
      <alignment horizontal="center" vertical="center" wrapText="1"/>
      <protection hidden="1"/>
    </xf>
    <xf numFmtId="0" fontId="25" fillId="0" borderId="3" xfId="2" applyFont="1" applyBorder="1" applyAlignment="1" applyProtection="1">
      <alignment horizontal="center" vertical="center" wrapText="1"/>
      <protection hidden="1"/>
    </xf>
    <xf numFmtId="0" fontId="0" fillId="0" borderId="23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8" fillId="3" borderId="44" xfId="0" applyFont="1" applyFill="1" applyBorder="1" applyAlignment="1">
      <alignment horizontal="center" vertical="top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8" fillId="3" borderId="2" xfId="0" applyFont="1" applyFill="1" applyBorder="1" applyAlignment="1">
      <alignment horizontal="left"/>
    </xf>
  </cellXfs>
  <cellStyles count="5">
    <cellStyle name="Normal" xfId="0" builtinId="0"/>
    <cellStyle name="Normal 2" xfId="1"/>
    <cellStyle name="Normal 3" xfId="3"/>
    <cellStyle name="Normal_Matriz de Riesgos Servidores-v2" xfId="2"/>
    <cellStyle name="Percent 2" xfId="4"/>
  </cellStyles>
  <dxfs count="10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33B8FB"/>
      <color rgb="FFFFFF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2762251</xdr:colOff>
      <xdr:row>1</xdr:row>
      <xdr:rowOff>121977</xdr:rowOff>
    </xdr:from>
    <xdr:to>
      <xdr:col>8</xdr:col>
      <xdr:colOff>2928939</xdr:colOff>
      <xdr:row>4</xdr:row>
      <xdr:rowOff>59531</xdr:rowOff>
    </xdr:to>
    <xdr:sp macro="" textlink="">
      <xdr:nvSpPr>
        <xdr:cNvPr id="2" name="4 Rectángulo redondead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16216314" y="276758"/>
          <a:ext cx="3536156" cy="806711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Código: PM-FT-07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Versión: 3</a:t>
          </a:r>
        </a:p>
        <a:p>
          <a:pPr algn="l"/>
          <a:r>
            <a:rPr lang="es-CO" sz="140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Rige a partir de su publicación en el SIG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endParaRPr lang="es-CO" sz="2400"/>
        </a:p>
      </xdr:txBody>
    </xdr:sp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2299970</xdr:colOff>
      <xdr:row>3</xdr:row>
      <xdr:rowOff>21431</xdr:rowOff>
    </xdr:to>
    <xdr:pic>
      <xdr:nvPicPr>
        <xdr:cNvPr id="4" name="Imagen 3" descr="https://intranetmen.mineducacion.gov.co/comunidades/oac/SiteAssets/Imagen%20institucional%202018/Logo%20Mineducación.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345281"/>
          <a:ext cx="220472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714</xdr:col>
      <xdr:colOff>0</xdr:colOff>
      <xdr:row>13</xdr:row>
      <xdr:rowOff>0</xdr:rowOff>
    </xdr:from>
    <xdr:to>
      <xdr:col>716</xdr:col>
      <xdr:colOff>680720</xdr:colOff>
      <xdr:row>13</xdr:row>
      <xdr:rowOff>438150</xdr:rowOff>
    </xdr:to>
    <xdr:pic>
      <xdr:nvPicPr>
        <xdr:cNvPr id="4" name="Imagen 3" descr="https://intranetmen.mineducacion.gov.co/comunidades/oac/SiteAssets/Imagen%20institucional%202018/Logo%20Mineducación.pn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772344" y="5381625"/>
          <a:ext cx="220472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59531</xdr:colOff>
      <xdr:row>0</xdr:row>
      <xdr:rowOff>35720</xdr:rowOff>
    </xdr:from>
    <xdr:to>
      <xdr:col>10</xdr:col>
      <xdr:colOff>106012</xdr:colOff>
      <xdr:row>3</xdr:row>
      <xdr:rowOff>71438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3531" y="35720"/>
          <a:ext cx="2973916" cy="7977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72</xdr:col>
      <xdr:colOff>1221057</xdr:colOff>
      <xdr:row>0</xdr:row>
      <xdr:rowOff>38633</xdr:rowOff>
    </xdr:from>
    <xdr:to>
      <xdr:col>75</xdr:col>
      <xdr:colOff>988219</xdr:colOff>
      <xdr:row>3</xdr:row>
      <xdr:rowOff>140230</xdr:rowOff>
    </xdr:to>
    <xdr:sp macro="" textlink="">
      <xdr:nvSpPr>
        <xdr:cNvPr id="8" name="4 Rectángulo redondeado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SpPr/>
      </xdr:nvSpPr>
      <xdr:spPr>
        <a:xfrm>
          <a:off x="63764588" y="38633"/>
          <a:ext cx="3458100" cy="815972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Código: PM-FT-07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Versión: 3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r>
            <a:rPr lang="es-CO" sz="140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Rige a partir de su publicación en el SIG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endParaRPr lang="es-CO" sz="2400"/>
        </a:p>
      </xdr:txBody>
    </xdr:sp>
    <xdr:clientData/>
  </xdr:twoCellAnchor>
  <xdr:twoCellAnchor editAs="oneCell">
    <xdr:from>
      <xdr:col>714</xdr:col>
      <xdr:colOff>0</xdr:colOff>
      <xdr:row>13</xdr:row>
      <xdr:rowOff>0</xdr:rowOff>
    </xdr:from>
    <xdr:to>
      <xdr:col>716</xdr:col>
      <xdr:colOff>680720</xdr:colOff>
      <xdr:row>13</xdr:row>
      <xdr:rowOff>438150</xdr:rowOff>
    </xdr:to>
    <xdr:pic>
      <xdr:nvPicPr>
        <xdr:cNvPr id="5" name="Imagen 4" descr="https://intranetmen.mineducacion.gov.co/comunidades/oac/SiteAssets/Imagen%20institucional%202018/Logo%20Mineducación.png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00" y="5655469"/>
          <a:ext cx="220472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23813</xdr:colOff>
      <xdr:row>1</xdr:row>
      <xdr:rowOff>95250</xdr:rowOff>
    </xdr:from>
    <xdr:to>
      <xdr:col>3</xdr:col>
      <xdr:colOff>1037908</xdr:colOff>
      <xdr:row>2</xdr:row>
      <xdr:rowOff>128587</xdr:rowOff>
    </xdr:to>
    <xdr:pic>
      <xdr:nvPicPr>
        <xdr:cNvPr id="6" name="Imagen 5" descr="https://intranetmen.mineducacion.gov.co/comunidades/oac/SiteAssets/Imagen%20institucional%202018/Logo%20Mineducación.png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657" y="250031"/>
          <a:ext cx="220472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illiam Hernan Otalora Cabanzo" id="{ADBBFEA0-690B-4F9E-80F3-584150A8F408}" userId="S::wotalora@mineducacion.gov.co::84cfd198-5c6d-49ea-ae35-91770ee81f3b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E7" dT="2019-01-04T21:28:47.84" personId="{ADBBFEA0-690B-4F9E-80F3-584150A8F408}" id="{1CEF3F13-B189-4A14-8892-F3F6A6B833C9}">
    <text>se calcula automáticamente (suma) valor de las respuestas</text>
  </threadedComment>
  <threadedComment ref="AF7" dT="2019-01-04T20:51:56.93" personId="{ADBBFEA0-690B-4F9E-80F3-584150A8F408}" id="{C7484A58-73E0-423A-ACD3-1BCFEE6837F3}">
    <text>Seleccionar de acuerdo a:
Fuerte = si el valor del diseño está entre 96 y 100
Moderado = si el valor del diseño está entre 86 y 95
Débil = si el valor del diseño es menor a 85</text>
  </threadedComment>
  <threadedComment ref="AG7" dT="2019-01-04T20:56:17.50" personId="{ADBBFEA0-690B-4F9E-80F3-584150A8F408}" id="{001F630B-26D4-4724-AF12-F97B4B52BD53}">
    <text>Seleccionar de acuerdo a:
Fuerte = si el control se ejecuta siempre
Moderado = si el control se ejecuta algunas veces
Débil = si el control no se ejecuta</text>
  </threadedComment>
  <threadedComment ref="AH7" dT="2019-01-04T21:09:17.38" personId="{ADBBFEA0-690B-4F9E-80F3-584150A8F408}" id="{D6218F41-4520-4553-9479-1A1E471E9C56}">
    <text>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X7" dT="2019-01-04T21:28:31.53" personId="{ADBBFEA0-690B-4F9E-80F3-584150A8F408}" id="{92AB8CB5-D4F2-4D3F-A7FA-B54C641C01A1}">
    <text>se calcula automáticamente (suma) valor de las respuestas</text>
  </threadedComment>
  <threadedComment ref="AY7" dT="2019-01-04T20:51:56.93" personId="{ADBBFEA0-690B-4F9E-80F3-584150A8F408}" id="{76BD5CC5-ADE1-457B-B7A3-6E41E0DBC1E2}">
    <text>Seleccionar de acuerdo a:
Fuerte = si el valor del diseño está entre 96 y 100
Moderado = si el valor del diseño está entre 86 y 95
Débil = si el valor del diseño es menor a 85</text>
  </threadedComment>
  <threadedComment ref="AZ7" dT="2019-01-04T20:56:17.50" personId="{ADBBFEA0-690B-4F9E-80F3-584150A8F408}" id="{0D12757F-50E4-409D-B4D2-FFAC8EF06C20}">
    <text>Seleccionar de acuerdo a:
Fuerte = si el control se ejecuta siempre
Moderado = si el control se ejecuta algunas veces
Débil = si el control no se ejecuta</text>
  </threadedComment>
  <threadedComment ref="BA7" dT="2019-01-04T21:09:17.38" personId="{ADBBFEA0-690B-4F9E-80F3-584150A8F408}" id="{170EB625-6C30-447E-A190-BCF147BF0F18}">
    <text>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YL33"/>
  <sheetViews>
    <sheetView zoomScale="80" zoomScaleNormal="80" workbookViewId="0">
      <selection activeCell="D13" sqref="D13"/>
    </sheetView>
  </sheetViews>
  <sheetFormatPr baseColWidth="10" defaultRowHeight="15" x14ac:dyDescent="0.25"/>
  <cols>
    <col min="1" max="1" width="2.140625" customWidth="1"/>
    <col min="2" max="2" width="3.140625" customWidth="1"/>
    <col min="3" max="3" width="46.140625" style="11" customWidth="1"/>
    <col min="4" max="4" width="43.28515625" style="13" customWidth="1"/>
    <col min="5" max="5" width="49.140625" style="14" customWidth="1"/>
    <col min="6" max="6" width="9.28515625" style="14" customWidth="1"/>
    <col min="7" max="7" width="48.7109375" style="14" customWidth="1"/>
    <col min="8" max="8" width="50.5703125" style="17" customWidth="1"/>
    <col min="9" max="9" width="44.7109375" customWidth="1"/>
  </cols>
  <sheetData>
    <row r="1" spans="1:662" ht="12" customHeight="1" x14ac:dyDescent="0.25"/>
    <row r="2" spans="1:662" ht="27" customHeight="1" x14ac:dyDescent="0.25"/>
    <row r="3" spans="1:662" ht="20.25" customHeight="1" x14ac:dyDescent="0.25">
      <c r="E3" s="228" t="s">
        <v>343</v>
      </c>
    </row>
    <row r="4" spans="1:662" ht="20.25" customHeight="1" x14ac:dyDescent="0.25"/>
    <row r="5" spans="1:662" ht="27.75" customHeight="1" x14ac:dyDescent="0.25">
      <c r="C5" s="219" t="s">
        <v>339</v>
      </c>
    </row>
    <row r="6" spans="1:662" ht="31.5" customHeight="1" x14ac:dyDescent="0.25">
      <c r="C6" s="219" t="s">
        <v>341</v>
      </c>
    </row>
    <row r="7" spans="1:662" ht="18.75" customHeight="1" x14ac:dyDescent="0.25">
      <c r="C7" s="219" t="s">
        <v>340</v>
      </c>
    </row>
    <row r="8" spans="1:662" s="17" customFormat="1" ht="17.25" customHeight="1" thickBot="1" x14ac:dyDescent="0.3">
      <c r="C8" s="213"/>
      <c r="D8" s="13"/>
      <c r="E8" s="14"/>
      <c r="F8" s="14"/>
      <c r="G8" s="14"/>
    </row>
    <row r="9" spans="1:662" s="17" customFormat="1" ht="22.5" customHeight="1" thickBot="1" x14ac:dyDescent="0.3">
      <c r="C9" s="197" t="s">
        <v>322</v>
      </c>
      <c r="D9" s="191" t="s">
        <v>333</v>
      </c>
      <c r="E9" s="192" t="s">
        <v>334</v>
      </c>
      <c r="F9" s="14"/>
      <c r="G9" s="210" t="s">
        <v>337</v>
      </c>
      <c r="H9" s="214" t="s">
        <v>338</v>
      </c>
      <c r="I9" s="227" t="s">
        <v>342</v>
      </c>
    </row>
    <row r="10" spans="1:662" s="186" customFormat="1" ht="22.5" customHeight="1" x14ac:dyDescent="0.25">
      <c r="A10" s="17"/>
      <c r="B10" s="17"/>
      <c r="C10" s="198" t="s">
        <v>19</v>
      </c>
      <c r="D10" s="31"/>
      <c r="E10" s="190"/>
      <c r="F10" s="17"/>
      <c r="G10" s="211"/>
      <c r="H10" s="220"/>
      <c r="I10" s="22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</row>
    <row r="11" spans="1:662" s="186" customFormat="1" ht="22.5" customHeight="1" x14ac:dyDescent="0.25">
      <c r="A11" s="17"/>
      <c r="B11" s="17"/>
      <c r="C11" s="199" t="s">
        <v>325</v>
      </c>
      <c r="D11" s="23"/>
      <c r="E11" s="187"/>
      <c r="F11" s="17"/>
      <c r="G11" s="212"/>
      <c r="H11" s="221"/>
      <c r="I11" s="224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</row>
    <row r="12" spans="1:662" s="186" customFormat="1" ht="22.5" customHeight="1" x14ac:dyDescent="0.25">
      <c r="A12" s="17"/>
      <c r="B12" s="17"/>
      <c r="C12" s="199" t="s">
        <v>326</v>
      </c>
      <c r="D12" s="23"/>
      <c r="E12" s="187"/>
      <c r="F12" s="17"/>
      <c r="G12" s="212"/>
      <c r="H12" s="221"/>
      <c r="I12" s="224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</row>
    <row r="13" spans="1:662" s="186" customFormat="1" ht="22.5" customHeight="1" x14ac:dyDescent="0.25">
      <c r="A13" s="17"/>
      <c r="B13" s="17"/>
      <c r="C13" s="199" t="s">
        <v>17</v>
      </c>
      <c r="D13" s="23"/>
      <c r="E13" s="187"/>
      <c r="F13" s="17"/>
      <c r="G13" s="212"/>
      <c r="H13" s="221"/>
      <c r="I13" s="224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  <c r="QE13" s="17"/>
      <c r="QF13" s="17"/>
      <c r="QG13" s="17"/>
      <c r="QH13" s="17"/>
      <c r="QI13" s="17"/>
      <c r="QJ13" s="17"/>
      <c r="QK13" s="17"/>
      <c r="QL13" s="17"/>
      <c r="QM13" s="17"/>
      <c r="QN13" s="17"/>
      <c r="QO13" s="17"/>
      <c r="QP13" s="17"/>
      <c r="QQ13" s="17"/>
      <c r="QR13" s="17"/>
      <c r="QS13" s="17"/>
      <c r="QT13" s="17"/>
      <c r="QU13" s="17"/>
      <c r="QV13" s="17"/>
      <c r="QW13" s="17"/>
      <c r="QX13" s="17"/>
      <c r="QY13" s="17"/>
      <c r="QZ13" s="17"/>
      <c r="RA13" s="17"/>
      <c r="RB13" s="17"/>
      <c r="RC13" s="17"/>
      <c r="RD13" s="17"/>
      <c r="RE13" s="17"/>
      <c r="RF13" s="17"/>
      <c r="RG13" s="17"/>
      <c r="RH13" s="17"/>
      <c r="RI13" s="17"/>
      <c r="RJ13" s="17"/>
      <c r="RK13" s="17"/>
      <c r="RL13" s="17"/>
      <c r="RM13" s="17"/>
      <c r="RN13" s="17"/>
      <c r="RO13" s="17"/>
      <c r="RP13" s="17"/>
      <c r="RQ13" s="17"/>
      <c r="RR13" s="17"/>
      <c r="RS13" s="17"/>
      <c r="RT13" s="17"/>
      <c r="RU13" s="17"/>
      <c r="RV13" s="17"/>
      <c r="RW13" s="17"/>
      <c r="RX13" s="17"/>
      <c r="RY13" s="17"/>
      <c r="RZ13" s="17"/>
      <c r="SA13" s="17"/>
      <c r="SB13" s="17"/>
      <c r="SC13" s="17"/>
      <c r="SD13" s="17"/>
      <c r="SE13" s="17"/>
      <c r="SF13" s="17"/>
      <c r="SG13" s="17"/>
      <c r="SH13" s="17"/>
      <c r="SI13" s="17"/>
      <c r="SJ13" s="17"/>
      <c r="SK13" s="17"/>
      <c r="SL13" s="17"/>
      <c r="SM13" s="17"/>
      <c r="SN13" s="17"/>
      <c r="SO13" s="17"/>
      <c r="SP13" s="17"/>
      <c r="SQ13" s="17"/>
      <c r="SR13" s="17"/>
      <c r="SS13" s="17"/>
      <c r="ST13" s="17"/>
      <c r="SU13" s="17"/>
      <c r="SV13" s="17"/>
      <c r="SW13" s="17"/>
      <c r="SX13" s="17"/>
      <c r="SY13" s="17"/>
      <c r="SZ13" s="17"/>
      <c r="TA13" s="17"/>
      <c r="TB13" s="17"/>
      <c r="TC13" s="17"/>
      <c r="TD13" s="17"/>
      <c r="TE13" s="17"/>
      <c r="TF13" s="17"/>
      <c r="TG13" s="17"/>
      <c r="TH13" s="17"/>
      <c r="TI13" s="17"/>
      <c r="TJ13" s="17"/>
      <c r="TK13" s="17"/>
      <c r="TL13" s="17"/>
      <c r="TM13" s="17"/>
      <c r="TN13" s="17"/>
      <c r="TO13" s="17"/>
      <c r="TP13" s="17"/>
      <c r="TQ13" s="17"/>
      <c r="TR13" s="17"/>
      <c r="TS13" s="17"/>
      <c r="TT13" s="17"/>
      <c r="TU13" s="17"/>
      <c r="TV13" s="17"/>
      <c r="TW13" s="17"/>
      <c r="TX13" s="17"/>
      <c r="TY13" s="17"/>
      <c r="TZ13" s="17"/>
      <c r="UA13" s="17"/>
      <c r="UB13" s="17"/>
      <c r="UC13" s="17"/>
      <c r="UD13" s="17"/>
      <c r="UE13" s="17"/>
      <c r="UF13" s="17"/>
      <c r="UG13" s="17"/>
      <c r="UH13" s="17"/>
      <c r="UI13" s="17"/>
      <c r="UJ13" s="17"/>
      <c r="UK13" s="17"/>
      <c r="UL13" s="17"/>
      <c r="UM13" s="17"/>
      <c r="UN13" s="17"/>
      <c r="UO13" s="17"/>
      <c r="UP13" s="17"/>
      <c r="UQ13" s="17"/>
      <c r="UR13" s="17"/>
      <c r="US13" s="17"/>
      <c r="UT13" s="17"/>
      <c r="UU13" s="17"/>
      <c r="UV13" s="17"/>
      <c r="UW13" s="17"/>
      <c r="UX13" s="17"/>
      <c r="UY13" s="17"/>
      <c r="UZ13" s="17"/>
      <c r="VA13" s="17"/>
      <c r="VB13" s="17"/>
      <c r="VC13" s="17"/>
      <c r="VD13" s="17"/>
      <c r="VE13" s="17"/>
      <c r="VF13" s="17"/>
      <c r="VG13" s="17"/>
      <c r="VH13" s="17"/>
      <c r="VI13" s="17"/>
      <c r="VJ13" s="17"/>
      <c r="VK13" s="17"/>
      <c r="VL13" s="17"/>
      <c r="VM13" s="17"/>
      <c r="VN13" s="17"/>
      <c r="VO13" s="17"/>
      <c r="VP13" s="17"/>
      <c r="VQ13" s="17"/>
      <c r="VR13" s="17"/>
      <c r="VS13" s="17"/>
      <c r="VT13" s="17"/>
      <c r="VU13" s="17"/>
      <c r="VV13" s="17"/>
      <c r="VW13" s="17"/>
      <c r="VX13" s="17"/>
      <c r="VY13" s="17"/>
      <c r="VZ13" s="17"/>
      <c r="WA13" s="17"/>
      <c r="WB13" s="17"/>
      <c r="WC13" s="17"/>
      <c r="WD13" s="17"/>
      <c r="WE13" s="17"/>
      <c r="WF13" s="17"/>
      <c r="WG13" s="17"/>
      <c r="WH13" s="17"/>
      <c r="WI13" s="17"/>
      <c r="WJ13" s="17"/>
      <c r="WK13" s="17"/>
      <c r="WL13" s="17"/>
      <c r="WM13" s="17"/>
      <c r="WN13" s="17"/>
      <c r="WO13" s="17"/>
      <c r="WP13" s="17"/>
      <c r="WQ13" s="17"/>
      <c r="WR13" s="17"/>
      <c r="WS13" s="17"/>
      <c r="WT13" s="17"/>
      <c r="WU13" s="17"/>
      <c r="WV13" s="17"/>
      <c r="WW13" s="17"/>
      <c r="WX13" s="17"/>
      <c r="WY13" s="17"/>
      <c r="WZ13" s="17"/>
      <c r="XA13" s="17"/>
      <c r="XB13" s="17"/>
      <c r="XC13" s="17"/>
      <c r="XD13" s="17"/>
      <c r="XE13" s="17"/>
      <c r="XF13" s="17"/>
      <c r="XG13" s="17"/>
      <c r="XH13" s="17"/>
      <c r="XI13" s="17"/>
      <c r="XJ13" s="17"/>
      <c r="XK13" s="17"/>
      <c r="XL13" s="17"/>
      <c r="XM13" s="17"/>
      <c r="XN13" s="17"/>
      <c r="XO13" s="17"/>
      <c r="XP13" s="17"/>
      <c r="XQ13" s="17"/>
      <c r="XR13" s="17"/>
      <c r="XS13" s="17"/>
      <c r="XT13" s="17"/>
      <c r="XU13" s="17"/>
      <c r="XV13" s="17"/>
      <c r="XW13" s="17"/>
      <c r="XX13" s="17"/>
      <c r="XY13" s="17"/>
      <c r="XZ13" s="17"/>
      <c r="YA13" s="17"/>
      <c r="YB13" s="17"/>
      <c r="YC13" s="17"/>
      <c r="YD13" s="17"/>
      <c r="YE13" s="17"/>
      <c r="YF13" s="17"/>
      <c r="YG13" s="17"/>
      <c r="YH13" s="17"/>
      <c r="YI13" s="17"/>
      <c r="YJ13" s="17"/>
      <c r="YK13" s="17"/>
      <c r="YL13" s="17"/>
    </row>
    <row r="14" spans="1:662" s="186" customFormat="1" ht="22.5" customHeight="1" x14ac:dyDescent="0.25">
      <c r="A14" s="17"/>
      <c r="B14" s="17"/>
      <c r="C14" s="199" t="s">
        <v>20</v>
      </c>
      <c r="D14" s="23"/>
      <c r="E14" s="187"/>
      <c r="F14" s="17"/>
      <c r="G14" s="212"/>
      <c r="H14" s="221"/>
      <c r="I14" s="224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</row>
    <row r="15" spans="1:662" s="186" customFormat="1" ht="22.5" customHeight="1" thickBot="1" x14ac:dyDescent="0.3">
      <c r="A15" s="17"/>
      <c r="B15" s="17"/>
      <c r="C15" s="200" t="s">
        <v>137</v>
      </c>
      <c r="D15" s="193"/>
      <c r="E15" s="194"/>
      <c r="F15" s="17"/>
      <c r="G15" s="212"/>
      <c r="H15" s="222"/>
      <c r="I15" s="224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/>
      <c r="WE15" s="17"/>
      <c r="WF15" s="17"/>
      <c r="WG15" s="17"/>
      <c r="WH15" s="17"/>
      <c r="WI15" s="17"/>
      <c r="WJ15" s="17"/>
      <c r="WK15" s="17"/>
      <c r="WL15" s="17"/>
      <c r="WM15" s="17"/>
      <c r="WN15" s="17"/>
      <c r="WO15" s="17"/>
      <c r="WP15" s="17"/>
      <c r="WQ15" s="17"/>
      <c r="WR15" s="17"/>
      <c r="WS15" s="17"/>
      <c r="WT15" s="17"/>
      <c r="WU15" s="17"/>
      <c r="WV15" s="17"/>
      <c r="WW15" s="17"/>
      <c r="WX15" s="17"/>
      <c r="WY15" s="17"/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/>
      <c r="XL15" s="17"/>
      <c r="XM15" s="17"/>
      <c r="XN15" s="17"/>
      <c r="XO15" s="17"/>
      <c r="XP15" s="17"/>
      <c r="XQ15" s="17"/>
      <c r="XR15" s="17"/>
      <c r="XS15" s="17"/>
      <c r="XT15" s="17"/>
      <c r="XU15" s="17"/>
      <c r="XV15" s="17"/>
      <c r="XW15" s="17"/>
      <c r="XX15" s="17"/>
      <c r="XY15" s="17"/>
      <c r="XZ15" s="17"/>
      <c r="YA15" s="17"/>
      <c r="YB15" s="17"/>
      <c r="YC15" s="17"/>
      <c r="YD15" s="17"/>
      <c r="YE15" s="17"/>
      <c r="YF15" s="17"/>
      <c r="YG15" s="17"/>
      <c r="YH15" s="17"/>
      <c r="YI15" s="17"/>
      <c r="YJ15" s="17"/>
      <c r="YK15" s="17"/>
      <c r="YL15" s="17"/>
    </row>
    <row r="16" spans="1:662" s="186" customFormat="1" ht="22.5" customHeight="1" thickBot="1" x14ac:dyDescent="0.3">
      <c r="A16" s="17"/>
      <c r="B16" s="17"/>
      <c r="C16" s="197" t="s">
        <v>323</v>
      </c>
      <c r="D16" s="191" t="s">
        <v>335</v>
      </c>
      <c r="E16" s="192" t="s">
        <v>336</v>
      </c>
      <c r="F16" s="217"/>
      <c r="G16" s="142"/>
      <c r="H16" s="222"/>
      <c r="I16" s="224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1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7"/>
      <c r="OV16" s="17"/>
      <c r="OW16" s="17"/>
      <c r="OX16" s="17"/>
      <c r="OY16" s="17"/>
      <c r="OZ16" s="17"/>
      <c r="PA16" s="17"/>
      <c r="PB16" s="17"/>
      <c r="PC16" s="17"/>
      <c r="PD16" s="17"/>
      <c r="PE16" s="17"/>
      <c r="PF16" s="17"/>
      <c r="PG16" s="17"/>
      <c r="PH16" s="17"/>
      <c r="PI16" s="17"/>
      <c r="PJ16" s="17"/>
      <c r="PK16" s="17"/>
      <c r="PL16" s="17"/>
      <c r="PM16" s="17"/>
      <c r="PN16" s="17"/>
      <c r="PO16" s="17"/>
      <c r="PP16" s="17"/>
      <c r="PQ16" s="17"/>
      <c r="PR16" s="17"/>
      <c r="PS16" s="17"/>
      <c r="PT16" s="17"/>
      <c r="PU16" s="17"/>
      <c r="PV16" s="17"/>
      <c r="PW16" s="17"/>
      <c r="PX16" s="17"/>
      <c r="PY16" s="17"/>
      <c r="PZ16" s="17"/>
      <c r="QA16" s="17"/>
      <c r="QB16" s="17"/>
      <c r="QC16" s="17"/>
      <c r="QD16" s="17"/>
      <c r="QE16" s="17"/>
      <c r="QF16" s="17"/>
      <c r="QG16" s="17"/>
      <c r="QH16" s="17"/>
      <c r="QI16" s="17"/>
      <c r="QJ16" s="17"/>
      <c r="QK16" s="17"/>
      <c r="QL16" s="17"/>
      <c r="QM16" s="17"/>
      <c r="QN16" s="17"/>
      <c r="QO16" s="17"/>
      <c r="QP16" s="17"/>
      <c r="QQ16" s="17"/>
      <c r="QR16" s="17"/>
      <c r="QS16" s="17"/>
      <c r="QT16" s="17"/>
      <c r="QU16" s="17"/>
      <c r="QV16" s="17"/>
      <c r="QW16" s="17"/>
      <c r="QX16" s="17"/>
      <c r="QY16" s="17"/>
      <c r="QZ16" s="17"/>
      <c r="RA16" s="17"/>
      <c r="RB16" s="17"/>
      <c r="RC16" s="17"/>
      <c r="RD16" s="17"/>
      <c r="RE16" s="17"/>
      <c r="RF16" s="17"/>
      <c r="RG16" s="17"/>
      <c r="RH16" s="17"/>
      <c r="RI16" s="17"/>
      <c r="RJ16" s="17"/>
      <c r="RK16" s="17"/>
      <c r="RL16" s="17"/>
      <c r="RM16" s="17"/>
      <c r="RN16" s="17"/>
      <c r="RO16" s="17"/>
      <c r="RP16" s="17"/>
      <c r="RQ16" s="17"/>
      <c r="RR16" s="17"/>
      <c r="RS16" s="17"/>
      <c r="RT16" s="17"/>
      <c r="RU16" s="17"/>
      <c r="RV16" s="17"/>
      <c r="RW16" s="17"/>
      <c r="RX16" s="17"/>
      <c r="RY16" s="17"/>
      <c r="RZ16" s="17"/>
      <c r="SA16" s="17"/>
      <c r="SB16" s="17"/>
      <c r="SC16" s="17"/>
      <c r="SD16" s="17"/>
      <c r="SE16" s="17"/>
      <c r="SF16" s="17"/>
      <c r="SG16" s="17"/>
      <c r="SH16" s="17"/>
      <c r="SI16" s="17"/>
      <c r="SJ16" s="17"/>
      <c r="SK16" s="17"/>
      <c r="SL16" s="17"/>
      <c r="SM16" s="17"/>
      <c r="SN16" s="17"/>
      <c r="SO16" s="17"/>
      <c r="SP16" s="17"/>
      <c r="SQ16" s="17"/>
      <c r="SR16" s="17"/>
      <c r="SS16" s="17"/>
      <c r="ST16" s="17"/>
      <c r="SU16" s="17"/>
      <c r="SV16" s="17"/>
      <c r="SW16" s="17"/>
      <c r="SX16" s="17"/>
      <c r="SY16" s="17"/>
      <c r="SZ16" s="17"/>
      <c r="TA16" s="17"/>
      <c r="TB16" s="17"/>
      <c r="TC16" s="17"/>
      <c r="TD16" s="17"/>
      <c r="TE16" s="17"/>
      <c r="TF16" s="17"/>
      <c r="TG16" s="17"/>
      <c r="TH16" s="17"/>
      <c r="TI16" s="17"/>
      <c r="TJ16" s="17"/>
      <c r="TK16" s="17"/>
      <c r="TL16" s="17"/>
      <c r="TM16" s="17"/>
      <c r="TN16" s="17"/>
      <c r="TO16" s="17"/>
      <c r="TP16" s="17"/>
      <c r="TQ16" s="17"/>
      <c r="TR16" s="17"/>
      <c r="TS16" s="17"/>
      <c r="TT16" s="17"/>
      <c r="TU16" s="17"/>
      <c r="TV16" s="17"/>
      <c r="TW16" s="17"/>
      <c r="TX16" s="17"/>
      <c r="TY16" s="17"/>
      <c r="TZ16" s="17"/>
      <c r="UA16" s="17"/>
      <c r="UB16" s="17"/>
      <c r="UC16" s="17"/>
      <c r="UD16" s="17"/>
      <c r="UE16" s="17"/>
      <c r="UF16" s="17"/>
      <c r="UG16" s="17"/>
      <c r="UH16" s="17"/>
      <c r="UI16" s="17"/>
      <c r="UJ16" s="17"/>
      <c r="UK16" s="17"/>
      <c r="UL16" s="17"/>
      <c r="UM16" s="17"/>
      <c r="UN16" s="17"/>
      <c r="UO16" s="17"/>
      <c r="UP16" s="17"/>
      <c r="UQ16" s="17"/>
      <c r="UR16" s="17"/>
      <c r="US16" s="17"/>
      <c r="UT16" s="17"/>
      <c r="UU16" s="17"/>
      <c r="UV16" s="17"/>
      <c r="UW16" s="17"/>
      <c r="UX16" s="17"/>
      <c r="UY16" s="17"/>
      <c r="UZ16" s="17"/>
      <c r="VA16" s="17"/>
      <c r="VB16" s="17"/>
      <c r="VC16" s="17"/>
      <c r="VD16" s="17"/>
      <c r="VE16" s="17"/>
      <c r="VF16" s="17"/>
      <c r="VG16" s="17"/>
      <c r="VH16" s="17"/>
      <c r="VI16" s="17"/>
      <c r="VJ16" s="17"/>
      <c r="VK16" s="17"/>
      <c r="VL16" s="17"/>
      <c r="VM16" s="17"/>
      <c r="VN16" s="17"/>
      <c r="VO16" s="17"/>
      <c r="VP16" s="17"/>
      <c r="VQ16" s="17"/>
      <c r="VR16" s="17"/>
      <c r="VS16" s="17"/>
      <c r="VT16" s="17"/>
      <c r="VU16" s="17"/>
      <c r="VV16" s="17"/>
      <c r="VW16" s="17"/>
      <c r="VX16" s="17"/>
      <c r="VY16" s="17"/>
      <c r="VZ16" s="17"/>
      <c r="WA16" s="17"/>
      <c r="WB16" s="17"/>
      <c r="WC16" s="17"/>
      <c r="WD16" s="17"/>
      <c r="WE16" s="17"/>
      <c r="WF16" s="17"/>
      <c r="WG16" s="17"/>
      <c r="WH16" s="17"/>
      <c r="WI16" s="17"/>
      <c r="WJ16" s="17"/>
      <c r="WK16" s="17"/>
      <c r="WL16" s="17"/>
      <c r="WM16" s="17"/>
      <c r="WN16" s="17"/>
      <c r="WO16" s="17"/>
      <c r="WP16" s="17"/>
      <c r="WQ16" s="17"/>
      <c r="WR16" s="17"/>
      <c r="WS16" s="17"/>
      <c r="WT16" s="17"/>
      <c r="WU16" s="17"/>
      <c r="WV16" s="17"/>
      <c r="WW16" s="17"/>
      <c r="WX16" s="17"/>
      <c r="WY16" s="17"/>
      <c r="WZ16" s="17"/>
      <c r="XA16" s="17"/>
      <c r="XB16" s="17"/>
      <c r="XC16" s="17"/>
      <c r="XD16" s="17"/>
      <c r="XE16" s="17"/>
      <c r="XF16" s="17"/>
      <c r="XG16" s="17"/>
      <c r="XH16" s="17"/>
      <c r="XI16" s="17"/>
      <c r="XJ16" s="17"/>
      <c r="XK16" s="17"/>
      <c r="XL16" s="17"/>
      <c r="XM16" s="17"/>
      <c r="XN16" s="17"/>
      <c r="XO16" s="17"/>
      <c r="XP16" s="17"/>
      <c r="XQ16" s="17"/>
      <c r="XR16" s="17"/>
      <c r="XS16" s="17"/>
      <c r="XT16" s="17"/>
      <c r="XU16" s="17"/>
      <c r="XV16" s="17"/>
      <c r="XW16" s="17"/>
      <c r="XX16" s="17"/>
      <c r="XY16" s="17"/>
      <c r="XZ16" s="17"/>
      <c r="YA16" s="17"/>
      <c r="YB16" s="17"/>
      <c r="YC16" s="17"/>
      <c r="YD16" s="17"/>
      <c r="YE16" s="17"/>
      <c r="YF16" s="17"/>
      <c r="YG16" s="17"/>
      <c r="YH16" s="17"/>
      <c r="YI16" s="17"/>
      <c r="YJ16" s="17"/>
      <c r="YK16" s="17"/>
      <c r="YL16" s="17"/>
    </row>
    <row r="17" spans="1:662" s="186" customFormat="1" ht="22.5" customHeight="1" x14ac:dyDescent="0.25">
      <c r="A17" s="17"/>
      <c r="B17" s="17"/>
      <c r="C17" s="201" t="s">
        <v>16</v>
      </c>
      <c r="D17" s="202"/>
      <c r="E17" s="195"/>
      <c r="F17" s="217"/>
      <c r="G17" s="142"/>
      <c r="H17" s="223"/>
      <c r="I17" s="224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  <c r="KH17" s="17"/>
      <c r="KI17" s="17"/>
      <c r="KJ17" s="17"/>
      <c r="KK17" s="17"/>
      <c r="KL17" s="17"/>
      <c r="KM17" s="17"/>
      <c r="KN17" s="17"/>
      <c r="KO17" s="17"/>
      <c r="KP17" s="17"/>
      <c r="KQ17" s="17"/>
      <c r="KR17" s="17"/>
      <c r="KS17" s="17"/>
      <c r="KT17" s="17"/>
      <c r="KU17" s="17"/>
      <c r="KV17" s="17"/>
      <c r="KW17" s="17"/>
      <c r="KX17" s="17"/>
      <c r="KY17" s="17"/>
      <c r="KZ17" s="17"/>
      <c r="LA17" s="17"/>
      <c r="LB17" s="17"/>
      <c r="LC17" s="17"/>
      <c r="LD17" s="17"/>
      <c r="LE17" s="17"/>
      <c r="LF17" s="17"/>
      <c r="LG17" s="17"/>
      <c r="LH17" s="17"/>
      <c r="LI17" s="17"/>
      <c r="LJ17" s="17"/>
      <c r="LK17" s="17"/>
      <c r="LL17" s="17"/>
      <c r="LM17" s="17"/>
      <c r="LN17" s="17"/>
      <c r="LO17" s="17"/>
      <c r="LP17" s="17"/>
      <c r="LQ17" s="17"/>
      <c r="LR17" s="17"/>
      <c r="LS17" s="17"/>
      <c r="LT17" s="17"/>
      <c r="LU17" s="17"/>
      <c r="LV17" s="17"/>
      <c r="LW17" s="17"/>
      <c r="LX17" s="17"/>
      <c r="LY17" s="17"/>
      <c r="LZ17" s="17"/>
      <c r="MA17" s="17"/>
      <c r="MB17" s="17"/>
      <c r="MC17" s="17"/>
      <c r="MD17" s="17"/>
      <c r="ME17" s="17"/>
      <c r="MF17" s="17"/>
      <c r="MG17" s="17"/>
      <c r="MH17" s="17"/>
      <c r="MI17" s="17"/>
      <c r="MJ17" s="17"/>
      <c r="MK17" s="17"/>
      <c r="ML17" s="17"/>
      <c r="MM17" s="17"/>
      <c r="MN17" s="17"/>
      <c r="MO17" s="17"/>
      <c r="MP17" s="17"/>
      <c r="MQ17" s="17"/>
      <c r="MR17" s="17"/>
      <c r="MS17" s="17"/>
      <c r="MT17" s="17"/>
      <c r="MU17" s="17"/>
      <c r="MV17" s="17"/>
      <c r="MW17" s="17"/>
      <c r="MX17" s="17"/>
      <c r="MY17" s="17"/>
      <c r="MZ17" s="17"/>
      <c r="NA17" s="17"/>
      <c r="NB17" s="17"/>
      <c r="NC17" s="17"/>
      <c r="ND17" s="17"/>
      <c r="NE17" s="17"/>
      <c r="NF17" s="17"/>
      <c r="NG17" s="17"/>
      <c r="NH17" s="17"/>
      <c r="NI17" s="17"/>
      <c r="NJ17" s="17"/>
      <c r="NK17" s="17"/>
      <c r="NL17" s="17"/>
      <c r="NM17" s="17"/>
      <c r="NN17" s="17"/>
      <c r="NO17" s="17"/>
      <c r="NP17" s="17"/>
      <c r="NQ17" s="17"/>
      <c r="NR17" s="17"/>
      <c r="NS17" s="17"/>
      <c r="NT17" s="17"/>
      <c r="NU17" s="17"/>
      <c r="NV17" s="17"/>
      <c r="NW17" s="17"/>
      <c r="NX17" s="17"/>
      <c r="NY17" s="17"/>
      <c r="NZ17" s="17"/>
      <c r="OA17" s="17"/>
      <c r="OB17" s="17"/>
      <c r="OC17" s="17"/>
      <c r="OD17" s="17"/>
      <c r="OE17" s="17"/>
      <c r="OF17" s="17"/>
      <c r="OG17" s="17"/>
      <c r="OH17" s="17"/>
      <c r="OI17" s="17"/>
      <c r="OJ17" s="17"/>
      <c r="OK17" s="17"/>
      <c r="OL17" s="17"/>
      <c r="OM17" s="17"/>
      <c r="ON17" s="17"/>
      <c r="OO17" s="17"/>
      <c r="OP17" s="17"/>
      <c r="OQ17" s="17"/>
      <c r="OR17" s="17"/>
      <c r="OS17" s="17"/>
      <c r="OT17" s="17"/>
      <c r="OU17" s="17"/>
      <c r="OV17" s="17"/>
      <c r="OW17" s="17"/>
      <c r="OX17" s="17"/>
      <c r="OY17" s="17"/>
      <c r="OZ17" s="17"/>
      <c r="PA17" s="17"/>
      <c r="PB17" s="17"/>
      <c r="PC17" s="17"/>
      <c r="PD17" s="17"/>
      <c r="PE17" s="17"/>
      <c r="PF17" s="17"/>
      <c r="PG17" s="17"/>
      <c r="PH17" s="17"/>
      <c r="PI17" s="17"/>
      <c r="PJ17" s="17"/>
      <c r="PK17" s="17"/>
      <c r="PL17" s="17"/>
      <c r="PM17" s="17"/>
      <c r="PN17" s="17"/>
      <c r="PO17" s="17"/>
      <c r="PP17" s="17"/>
      <c r="PQ17" s="17"/>
      <c r="PR17" s="17"/>
      <c r="PS17" s="17"/>
      <c r="PT17" s="17"/>
      <c r="PU17" s="17"/>
      <c r="PV17" s="17"/>
      <c r="PW17" s="17"/>
      <c r="PX17" s="17"/>
      <c r="PY17" s="17"/>
      <c r="PZ17" s="17"/>
      <c r="QA17" s="17"/>
      <c r="QB17" s="17"/>
      <c r="QC17" s="17"/>
      <c r="QD17" s="17"/>
      <c r="QE17" s="17"/>
      <c r="QF17" s="17"/>
      <c r="QG17" s="17"/>
      <c r="QH17" s="17"/>
      <c r="QI17" s="17"/>
      <c r="QJ17" s="17"/>
      <c r="QK17" s="17"/>
      <c r="QL17" s="17"/>
      <c r="QM17" s="17"/>
      <c r="QN17" s="17"/>
      <c r="QO17" s="17"/>
      <c r="QP17" s="17"/>
      <c r="QQ17" s="17"/>
      <c r="QR17" s="17"/>
      <c r="QS17" s="17"/>
      <c r="QT17" s="17"/>
      <c r="QU17" s="17"/>
      <c r="QV17" s="17"/>
      <c r="QW17" s="17"/>
      <c r="QX17" s="17"/>
      <c r="QY17" s="17"/>
      <c r="QZ17" s="17"/>
      <c r="RA17" s="17"/>
      <c r="RB17" s="17"/>
      <c r="RC17" s="17"/>
      <c r="RD17" s="17"/>
      <c r="RE17" s="17"/>
      <c r="RF17" s="17"/>
      <c r="RG17" s="17"/>
      <c r="RH17" s="17"/>
      <c r="RI17" s="17"/>
      <c r="RJ17" s="17"/>
      <c r="RK17" s="17"/>
      <c r="RL17" s="17"/>
      <c r="RM17" s="17"/>
      <c r="RN17" s="17"/>
      <c r="RO17" s="17"/>
      <c r="RP17" s="17"/>
      <c r="RQ17" s="17"/>
      <c r="RR17" s="17"/>
      <c r="RS17" s="17"/>
      <c r="RT17" s="17"/>
      <c r="RU17" s="17"/>
      <c r="RV17" s="17"/>
      <c r="RW17" s="17"/>
      <c r="RX17" s="17"/>
      <c r="RY17" s="17"/>
      <c r="RZ17" s="17"/>
      <c r="SA17" s="17"/>
      <c r="SB17" s="17"/>
      <c r="SC17" s="17"/>
      <c r="SD17" s="17"/>
      <c r="SE17" s="17"/>
      <c r="SF17" s="17"/>
      <c r="SG17" s="17"/>
      <c r="SH17" s="17"/>
      <c r="SI17" s="17"/>
      <c r="SJ17" s="17"/>
      <c r="SK17" s="17"/>
      <c r="SL17" s="17"/>
      <c r="SM17" s="17"/>
      <c r="SN17" s="17"/>
      <c r="SO17" s="17"/>
      <c r="SP17" s="17"/>
      <c r="SQ17" s="17"/>
      <c r="SR17" s="17"/>
      <c r="SS17" s="17"/>
      <c r="ST17" s="17"/>
      <c r="SU17" s="17"/>
      <c r="SV17" s="17"/>
      <c r="SW17" s="17"/>
      <c r="SX17" s="17"/>
      <c r="SY17" s="17"/>
      <c r="SZ17" s="17"/>
      <c r="TA17" s="17"/>
      <c r="TB17" s="17"/>
      <c r="TC17" s="17"/>
      <c r="TD17" s="17"/>
      <c r="TE17" s="17"/>
      <c r="TF17" s="17"/>
      <c r="TG17" s="17"/>
      <c r="TH17" s="17"/>
      <c r="TI17" s="17"/>
      <c r="TJ17" s="17"/>
      <c r="TK17" s="17"/>
      <c r="TL17" s="17"/>
      <c r="TM17" s="17"/>
      <c r="TN17" s="17"/>
      <c r="TO17" s="17"/>
      <c r="TP17" s="17"/>
      <c r="TQ17" s="17"/>
      <c r="TR17" s="17"/>
      <c r="TS17" s="17"/>
      <c r="TT17" s="17"/>
      <c r="TU17" s="17"/>
      <c r="TV17" s="17"/>
      <c r="TW17" s="17"/>
      <c r="TX17" s="17"/>
      <c r="TY17" s="17"/>
      <c r="TZ17" s="17"/>
      <c r="UA17" s="17"/>
      <c r="UB17" s="17"/>
      <c r="UC17" s="17"/>
      <c r="UD17" s="17"/>
      <c r="UE17" s="17"/>
      <c r="UF17" s="17"/>
      <c r="UG17" s="17"/>
      <c r="UH17" s="17"/>
      <c r="UI17" s="17"/>
      <c r="UJ17" s="17"/>
      <c r="UK17" s="17"/>
      <c r="UL17" s="17"/>
      <c r="UM17" s="17"/>
      <c r="UN17" s="17"/>
      <c r="UO17" s="17"/>
      <c r="UP17" s="17"/>
      <c r="UQ17" s="17"/>
      <c r="UR17" s="17"/>
      <c r="US17" s="17"/>
      <c r="UT17" s="17"/>
      <c r="UU17" s="17"/>
      <c r="UV17" s="17"/>
      <c r="UW17" s="17"/>
      <c r="UX17" s="17"/>
      <c r="UY17" s="17"/>
      <c r="UZ17" s="17"/>
      <c r="VA17" s="17"/>
      <c r="VB17" s="17"/>
      <c r="VC17" s="17"/>
      <c r="VD17" s="17"/>
      <c r="VE17" s="17"/>
      <c r="VF17" s="17"/>
      <c r="VG17" s="17"/>
      <c r="VH17" s="17"/>
      <c r="VI17" s="17"/>
      <c r="VJ17" s="17"/>
      <c r="VK17" s="17"/>
      <c r="VL17" s="17"/>
      <c r="VM17" s="17"/>
      <c r="VN17" s="17"/>
      <c r="VO17" s="17"/>
      <c r="VP17" s="17"/>
      <c r="VQ17" s="17"/>
      <c r="VR17" s="17"/>
      <c r="VS17" s="17"/>
      <c r="VT17" s="17"/>
      <c r="VU17" s="17"/>
      <c r="VV17" s="17"/>
      <c r="VW17" s="17"/>
      <c r="VX17" s="17"/>
      <c r="VY17" s="17"/>
      <c r="VZ17" s="17"/>
      <c r="WA17" s="17"/>
      <c r="WB17" s="17"/>
      <c r="WC17" s="17"/>
      <c r="WD17" s="17"/>
      <c r="WE17" s="17"/>
      <c r="WF17" s="17"/>
      <c r="WG17" s="17"/>
      <c r="WH17" s="17"/>
      <c r="WI17" s="17"/>
      <c r="WJ17" s="17"/>
      <c r="WK17" s="17"/>
      <c r="WL17" s="17"/>
      <c r="WM17" s="17"/>
      <c r="WN17" s="17"/>
      <c r="WO17" s="17"/>
      <c r="WP17" s="17"/>
      <c r="WQ17" s="17"/>
      <c r="WR17" s="17"/>
      <c r="WS17" s="17"/>
      <c r="WT17" s="17"/>
      <c r="WU17" s="17"/>
      <c r="WV17" s="17"/>
      <c r="WW17" s="17"/>
      <c r="WX17" s="17"/>
      <c r="WY17" s="17"/>
      <c r="WZ17" s="17"/>
      <c r="XA17" s="17"/>
      <c r="XB17" s="17"/>
      <c r="XC17" s="17"/>
      <c r="XD17" s="17"/>
      <c r="XE17" s="17"/>
      <c r="XF17" s="17"/>
      <c r="XG17" s="17"/>
      <c r="XH17" s="17"/>
      <c r="XI17" s="17"/>
      <c r="XJ17" s="17"/>
      <c r="XK17" s="17"/>
      <c r="XL17" s="17"/>
      <c r="XM17" s="17"/>
      <c r="XN17" s="17"/>
      <c r="XO17" s="17"/>
      <c r="XP17" s="17"/>
      <c r="XQ17" s="17"/>
      <c r="XR17" s="17"/>
      <c r="XS17" s="17"/>
      <c r="XT17" s="17"/>
      <c r="XU17" s="17"/>
      <c r="XV17" s="17"/>
      <c r="XW17" s="17"/>
      <c r="XX17" s="17"/>
      <c r="XY17" s="17"/>
      <c r="XZ17" s="17"/>
      <c r="YA17" s="17"/>
      <c r="YB17" s="17"/>
      <c r="YC17" s="17"/>
      <c r="YD17" s="17"/>
      <c r="YE17" s="17"/>
      <c r="YF17" s="17"/>
      <c r="YG17" s="17"/>
      <c r="YH17" s="17"/>
      <c r="YI17" s="17"/>
      <c r="YJ17" s="17"/>
      <c r="YK17" s="17"/>
      <c r="YL17" s="17"/>
    </row>
    <row r="18" spans="1:662" s="186" customFormat="1" ht="22.5" customHeight="1" x14ac:dyDescent="0.25">
      <c r="A18" s="17"/>
      <c r="B18" s="17"/>
      <c r="C18" s="203" t="s">
        <v>138</v>
      </c>
      <c r="D18" s="204"/>
      <c r="E18" s="188"/>
      <c r="F18" s="217"/>
      <c r="G18" s="142"/>
      <c r="H18" s="223"/>
      <c r="I18" s="224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/>
      <c r="PJ18" s="17"/>
      <c r="PK18" s="17"/>
      <c r="PL18" s="17"/>
      <c r="PM18" s="17"/>
      <c r="PN18" s="17"/>
      <c r="PO18" s="17"/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/>
      <c r="QC18" s="17"/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/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</row>
    <row r="19" spans="1:662" s="186" customFormat="1" ht="22.5" customHeight="1" x14ac:dyDescent="0.25">
      <c r="A19" s="17"/>
      <c r="B19" s="17"/>
      <c r="C19" s="203" t="s">
        <v>140</v>
      </c>
      <c r="D19" s="204"/>
      <c r="E19" s="188"/>
      <c r="F19" s="217"/>
      <c r="G19" s="142"/>
      <c r="H19" s="223"/>
      <c r="I19" s="224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  <c r="QE19" s="17"/>
      <c r="QF19" s="17"/>
      <c r="QG19" s="17"/>
      <c r="QH19" s="17"/>
      <c r="QI19" s="17"/>
      <c r="QJ19" s="17"/>
      <c r="QK19" s="17"/>
      <c r="QL19" s="17"/>
      <c r="QM19" s="17"/>
      <c r="QN19" s="17"/>
      <c r="QO19" s="17"/>
      <c r="QP19" s="17"/>
      <c r="QQ19" s="17"/>
      <c r="QR19" s="17"/>
      <c r="QS19" s="17"/>
      <c r="QT19" s="17"/>
      <c r="QU19" s="17"/>
      <c r="QV19" s="17"/>
      <c r="QW19" s="17"/>
      <c r="QX19" s="17"/>
      <c r="QY19" s="17"/>
      <c r="QZ19" s="17"/>
      <c r="RA19" s="17"/>
      <c r="RB19" s="17"/>
      <c r="RC19" s="17"/>
      <c r="RD19" s="17"/>
      <c r="RE19" s="17"/>
      <c r="RF19" s="17"/>
      <c r="RG19" s="17"/>
      <c r="RH19" s="17"/>
      <c r="RI19" s="17"/>
      <c r="RJ19" s="17"/>
      <c r="RK19" s="17"/>
      <c r="RL19" s="17"/>
      <c r="RM19" s="17"/>
      <c r="RN19" s="17"/>
      <c r="RO19" s="17"/>
      <c r="RP19" s="17"/>
      <c r="RQ19" s="17"/>
      <c r="RR19" s="17"/>
      <c r="RS19" s="17"/>
      <c r="RT19" s="17"/>
      <c r="RU19" s="17"/>
      <c r="RV19" s="17"/>
      <c r="RW19" s="17"/>
      <c r="RX19" s="17"/>
      <c r="RY19" s="17"/>
      <c r="RZ19" s="17"/>
      <c r="SA19" s="17"/>
      <c r="SB19" s="17"/>
      <c r="SC19" s="17"/>
      <c r="SD19" s="17"/>
      <c r="SE19" s="17"/>
      <c r="SF19" s="17"/>
      <c r="SG19" s="17"/>
      <c r="SH19" s="17"/>
      <c r="SI19" s="17"/>
      <c r="SJ19" s="17"/>
      <c r="SK19" s="17"/>
      <c r="SL19" s="17"/>
      <c r="SM19" s="17"/>
      <c r="SN19" s="17"/>
      <c r="SO19" s="17"/>
      <c r="SP19" s="17"/>
      <c r="SQ19" s="17"/>
      <c r="SR19" s="17"/>
      <c r="SS19" s="17"/>
      <c r="ST19" s="17"/>
      <c r="SU19" s="17"/>
      <c r="SV19" s="17"/>
      <c r="SW19" s="17"/>
      <c r="SX19" s="17"/>
      <c r="SY19" s="17"/>
      <c r="SZ19" s="17"/>
      <c r="TA19" s="17"/>
      <c r="TB19" s="17"/>
      <c r="TC19" s="17"/>
      <c r="TD19" s="17"/>
      <c r="TE19" s="17"/>
      <c r="TF19" s="17"/>
      <c r="TG19" s="17"/>
      <c r="TH19" s="17"/>
      <c r="TI19" s="17"/>
      <c r="TJ19" s="17"/>
      <c r="TK19" s="17"/>
      <c r="TL19" s="17"/>
      <c r="TM19" s="17"/>
      <c r="TN19" s="17"/>
      <c r="TO19" s="17"/>
      <c r="TP19" s="17"/>
      <c r="TQ19" s="17"/>
      <c r="TR19" s="17"/>
      <c r="TS19" s="17"/>
      <c r="TT19" s="17"/>
      <c r="TU19" s="17"/>
      <c r="TV19" s="17"/>
      <c r="TW19" s="17"/>
      <c r="TX19" s="17"/>
      <c r="TY19" s="17"/>
      <c r="TZ19" s="17"/>
      <c r="UA19" s="17"/>
      <c r="UB19" s="17"/>
      <c r="UC19" s="17"/>
      <c r="UD19" s="17"/>
      <c r="UE19" s="17"/>
      <c r="UF19" s="17"/>
      <c r="UG19" s="17"/>
      <c r="UH19" s="17"/>
      <c r="UI19" s="17"/>
      <c r="UJ19" s="17"/>
      <c r="UK19" s="17"/>
      <c r="UL19" s="17"/>
      <c r="UM19" s="17"/>
      <c r="UN19" s="17"/>
      <c r="UO19" s="17"/>
      <c r="UP19" s="17"/>
      <c r="UQ19" s="17"/>
      <c r="UR19" s="17"/>
      <c r="US19" s="17"/>
      <c r="UT19" s="17"/>
      <c r="UU19" s="17"/>
      <c r="UV19" s="17"/>
      <c r="UW19" s="17"/>
      <c r="UX19" s="17"/>
      <c r="UY19" s="17"/>
      <c r="UZ19" s="17"/>
      <c r="VA19" s="17"/>
      <c r="VB19" s="17"/>
      <c r="VC19" s="17"/>
      <c r="VD19" s="17"/>
      <c r="VE19" s="17"/>
      <c r="VF19" s="17"/>
      <c r="VG19" s="17"/>
      <c r="VH19" s="17"/>
      <c r="VI19" s="17"/>
      <c r="VJ19" s="17"/>
      <c r="VK19" s="17"/>
      <c r="VL19" s="17"/>
      <c r="VM19" s="17"/>
      <c r="VN19" s="17"/>
      <c r="VO19" s="17"/>
      <c r="VP19" s="17"/>
      <c r="VQ19" s="17"/>
      <c r="VR19" s="17"/>
      <c r="VS19" s="17"/>
      <c r="VT19" s="17"/>
      <c r="VU19" s="17"/>
      <c r="VV19" s="17"/>
      <c r="VW19" s="17"/>
      <c r="VX19" s="17"/>
      <c r="VY19" s="17"/>
      <c r="VZ19" s="17"/>
      <c r="WA19" s="17"/>
      <c r="WB19" s="17"/>
      <c r="WC19" s="17"/>
      <c r="WD19" s="17"/>
      <c r="WE19" s="17"/>
      <c r="WF19" s="17"/>
      <c r="WG19" s="17"/>
      <c r="WH19" s="17"/>
      <c r="WI19" s="17"/>
      <c r="WJ19" s="17"/>
      <c r="WK19" s="17"/>
      <c r="WL19" s="17"/>
      <c r="WM19" s="17"/>
      <c r="WN19" s="17"/>
      <c r="WO19" s="17"/>
      <c r="WP19" s="17"/>
      <c r="WQ19" s="17"/>
      <c r="WR19" s="17"/>
      <c r="WS19" s="17"/>
      <c r="WT19" s="17"/>
      <c r="WU19" s="17"/>
      <c r="WV19" s="17"/>
      <c r="WW19" s="17"/>
      <c r="WX19" s="17"/>
      <c r="WY19" s="17"/>
      <c r="WZ19" s="17"/>
      <c r="XA19" s="17"/>
      <c r="XB19" s="17"/>
      <c r="XC19" s="17"/>
      <c r="XD19" s="17"/>
      <c r="XE19" s="17"/>
      <c r="XF19" s="17"/>
      <c r="XG19" s="17"/>
      <c r="XH19" s="17"/>
      <c r="XI19" s="17"/>
      <c r="XJ19" s="17"/>
      <c r="XK19" s="17"/>
      <c r="XL19" s="17"/>
      <c r="XM19" s="17"/>
      <c r="XN19" s="17"/>
      <c r="XO19" s="17"/>
      <c r="XP19" s="17"/>
      <c r="XQ19" s="17"/>
      <c r="XR19" s="17"/>
      <c r="XS19" s="17"/>
      <c r="XT19" s="17"/>
      <c r="XU19" s="17"/>
      <c r="XV19" s="17"/>
      <c r="XW19" s="17"/>
      <c r="XX19" s="17"/>
      <c r="XY19" s="17"/>
      <c r="XZ19" s="17"/>
      <c r="YA19" s="17"/>
      <c r="YB19" s="17"/>
      <c r="YC19" s="17"/>
      <c r="YD19" s="17"/>
      <c r="YE19" s="17"/>
      <c r="YF19" s="17"/>
      <c r="YG19" s="17"/>
      <c r="YH19" s="17"/>
      <c r="YI19" s="17"/>
      <c r="YJ19" s="17"/>
      <c r="YK19" s="17"/>
      <c r="YL19" s="17"/>
    </row>
    <row r="20" spans="1:662" s="186" customFormat="1" ht="22.5" customHeight="1" x14ac:dyDescent="0.25">
      <c r="A20" s="17"/>
      <c r="B20" s="17"/>
      <c r="C20" s="203" t="s">
        <v>142</v>
      </c>
      <c r="D20" s="204"/>
      <c r="E20" s="188"/>
      <c r="F20" s="217"/>
      <c r="G20" s="142"/>
      <c r="H20" s="223"/>
      <c r="I20" s="224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  <c r="KH20" s="17"/>
      <c r="KI20" s="17"/>
      <c r="KJ20" s="17"/>
      <c r="KK20" s="17"/>
      <c r="KL20" s="17"/>
      <c r="KM20" s="17"/>
      <c r="KN20" s="17"/>
      <c r="KO20" s="17"/>
      <c r="KP20" s="17"/>
      <c r="KQ20" s="17"/>
      <c r="KR20" s="17"/>
      <c r="KS20" s="17"/>
      <c r="KT20" s="17"/>
      <c r="KU20" s="17"/>
      <c r="KV20" s="17"/>
      <c r="KW20" s="17"/>
      <c r="KX20" s="17"/>
      <c r="KY20" s="17"/>
      <c r="KZ20" s="17"/>
      <c r="LA20" s="17"/>
      <c r="LB20" s="17"/>
      <c r="LC20" s="17"/>
      <c r="LD20" s="17"/>
      <c r="LE20" s="17"/>
      <c r="LF20" s="17"/>
      <c r="LG20" s="17"/>
      <c r="LH20" s="17"/>
      <c r="LI20" s="17"/>
      <c r="LJ20" s="17"/>
      <c r="LK20" s="17"/>
      <c r="LL20" s="17"/>
      <c r="LM20" s="17"/>
      <c r="LN20" s="17"/>
      <c r="LO20" s="17"/>
      <c r="LP20" s="17"/>
      <c r="LQ20" s="17"/>
      <c r="LR20" s="17"/>
      <c r="LS20" s="17"/>
      <c r="LT20" s="17"/>
      <c r="LU20" s="17"/>
      <c r="LV20" s="17"/>
      <c r="LW20" s="17"/>
      <c r="LX20" s="17"/>
      <c r="LY20" s="17"/>
      <c r="LZ20" s="17"/>
      <c r="MA20" s="17"/>
      <c r="MB20" s="17"/>
      <c r="MC20" s="17"/>
      <c r="MD20" s="17"/>
      <c r="ME20" s="17"/>
      <c r="MF20" s="17"/>
      <c r="MG20" s="17"/>
      <c r="MH20" s="17"/>
      <c r="MI20" s="17"/>
      <c r="MJ20" s="17"/>
      <c r="MK20" s="17"/>
      <c r="ML20" s="17"/>
      <c r="MM20" s="17"/>
      <c r="MN20" s="17"/>
      <c r="MO20" s="17"/>
      <c r="MP20" s="17"/>
      <c r="MQ20" s="17"/>
      <c r="MR20" s="17"/>
      <c r="MS20" s="17"/>
      <c r="MT20" s="17"/>
      <c r="MU20" s="17"/>
      <c r="MV20" s="17"/>
      <c r="MW20" s="17"/>
      <c r="MX20" s="17"/>
      <c r="MY20" s="17"/>
      <c r="MZ20" s="17"/>
      <c r="NA20" s="17"/>
      <c r="NB20" s="17"/>
      <c r="NC20" s="17"/>
      <c r="ND20" s="17"/>
      <c r="NE20" s="17"/>
      <c r="NF20" s="17"/>
      <c r="NG20" s="17"/>
      <c r="NH20" s="17"/>
      <c r="NI20" s="17"/>
      <c r="NJ20" s="17"/>
      <c r="NK20" s="17"/>
      <c r="NL20" s="17"/>
      <c r="NM20" s="17"/>
      <c r="NN20" s="17"/>
      <c r="NO20" s="17"/>
      <c r="NP20" s="17"/>
      <c r="NQ20" s="17"/>
      <c r="NR20" s="17"/>
      <c r="NS20" s="17"/>
      <c r="NT20" s="17"/>
      <c r="NU20" s="17"/>
      <c r="NV20" s="17"/>
      <c r="NW20" s="17"/>
      <c r="NX20" s="17"/>
      <c r="NY20" s="17"/>
      <c r="NZ20" s="17"/>
      <c r="OA20" s="17"/>
      <c r="OB20" s="17"/>
      <c r="OC20" s="17"/>
      <c r="OD20" s="17"/>
      <c r="OE20" s="17"/>
      <c r="OF20" s="17"/>
      <c r="OG20" s="17"/>
      <c r="OH20" s="17"/>
      <c r="OI20" s="17"/>
      <c r="OJ20" s="17"/>
      <c r="OK20" s="17"/>
      <c r="OL20" s="17"/>
      <c r="OM20" s="17"/>
      <c r="ON20" s="17"/>
      <c r="OO20" s="17"/>
      <c r="OP20" s="17"/>
      <c r="OQ20" s="17"/>
      <c r="OR20" s="17"/>
      <c r="OS20" s="17"/>
      <c r="OT20" s="17"/>
      <c r="OU20" s="17"/>
      <c r="OV20" s="17"/>
      <c r="OW20" s="17"/>
      <c r="OX20" s="17"/>
      <c r="OY20" s="17"/>
      <c r="OZ20" s="17"/>
      <c r="PA20" s="17"/>
      <c r="PB20" s="17"/>
      <c r="PC20" s="17"/>
      <c r="PD20" s="17"/>
      <c r="PE20" s="17"/>
      <c r="PF20" s="17"/>
      <c r="PG20" s="17"/>
      <c r="PH20" s="17"/>
      <c r="PI20" s="17"/>
      <c r="PJ20" s="17"/>
      <c r="PK20" s="17"/>
      <c r="PL20" s="17"/>
      <c r="PM20" s="17"/>
      <c r="PN20" s="17"/>
      <c r="PO20" s="17"/>
      <c r="PP20" s="17"/>
      <c r="PQ20" s="17"/>
      <c r="PR20" s="17"/>
      <c r="PS20" s="17"/>
      <c r="PT20" s="17"/>
      <c r="PU20" s="17"/>
      <c r="PV20" s="17"/>
      <c r="PW20" s="17"/>
      <c r="PX20" s="17"/>
      <c r="PY20" s="17"/>
      <c r="PZ20" s="17"/>
      <c r="QA20" s="17"/>
      <c r="QB20" s="17"/>
      <c r="QC20" s="17"/>
      <c r="QD20" s="17"/>
      <c r="QE20" s="17"/>
      <c r="QF20" s="17"/>
      <c r="QG20" s="17"/>
      <c r="QH20" s="17"/>
      <c r="QI20" s="17"/>
      <c r="QJ20" s="17"/>
      <c r="QK20" s="17"/>
      <c r="QL20" s="17"/>
      <c r="QM20" s="17"/>
      <c r="QN20" s="17"/>
      <c r="QO20" s="17"/>
      <c r="QP20" s="17"/>
      <c r="QQ20" s="17"/>
      <c r="QR20" s="17"/>
      <c r="QS20" s="17"/>
      <c r="QT20" s="17"/>
      <c r="QU20" s="17"/>
      <c r="QV20" s="17"/>
      <c r="QW20" s="17"/>
      <c r="QX20" s="17"/>
      <c r="QY20" s="17"/>
      <c r="QZ20" s="17"/>
      <c r="RA20" s="17"/>
      <c r="RB20" s="17"/>
      <c r="RC20" s="17"/>
      <c r="RD20" s="17"/>
      <c r="RE20" s="17"/>
      <c r="RF20" s="17"/>
      <c r="RG20" s="17"/>
      <c r="RH20" s="17"/>
      <c r="RI20" s="17"/>
      <c r="RJ20" s="17"/>
      <c r="RK20" s="17"/>
      <c r="RL20" s="17"/>
      <c r="RM20" s="17"/>
      <c r="RN20" s="17"/>
      <c r="RO20" s="17"/>
      <c r="RP20" s="17"/>
      <c r="RQ20" s="17"/>
      <c r="RR20" s="17"/>
      <c r="RS20" s="17"/>
      <c r="RT20" s="17"/>
      <c r="RU20" s="17"/>
      <c r="RV20" s="17"/>
      <c r="RW20" s="17"/>
      <c r="RX20" s="17"/>
      <c r="RY20" s="17"/>
      <c r="RZ20" s="17"/>
      <c r="SA20" s="17"/>
      <c r="SB20" s="17"/>
      <c r="SC20" s="17"/>
      <c r="SD20" s="17"/>
      <c r="SE20" s="17"/>
      <c r="SF20" s="17"/>
      <c r="SG20" s="17"/>
      <c r="SH20" s="17"/>
      <c r="SI20" s="17"/>
      <c r="SJ20" s="17"/>
      <c r="SK20" s="17"/>
      <c r="SL20" s="17"/>
      <c r="SM20" s="17"/>
      <c r="SN20" s="17"/>
      <c r="SO20" s="17"/>
      <c r="SP20" s="17"/>
      <c r="SQ20" s="17"/>
      <c r="SR20" s="17"/>
      <c r="SS20" s="17"/>
      <c r="ST20" s="17"/>
      <c r="SU20" s="17"/>
      <c r="SV20" s="17"/>
      <c r="SW20" s="17"/>
      <c r="SX20" s="17"/>
      <c r="SY20" s="17"/>
      <c r="SZ20" s="17"/>
      <c r="TA20" s="17"/>
      <c r="TB20" s="17"/>
      <c r="TC20" s="17"/>
      <c r="TD20" s="17"/>
      <c r="TE20" s="17"/>
      <c r="TF20" s="17"/>
      <c r="TG20" s="17"/>
      <c r="TH20" s="17"/>
      <c r="TI20" s="17"/>
      <c r="TJ20" s="17"/>
      <c r="TK20" s="17"/>
      <c r="TL20" s="17"/>
      <c r="TM20" s="17"/>
      <c r="TN20" s="17"/>
      <c r="TO20" s="17"/>
      <c r="TP20" s="17"/>
      <c r="TQ20" s="17"/>
      <c r="TR20" s="17"/>
      <c r="TS20" s="17"/>
      <c r="TT20" s="17"/>
      <c r="TU20" s="17"/>
      <c r="TV20" s="17"/>
      <c r="TW20" s="17"/>
      <c r="TX20" s="17"/>
      <c r="TY20" s="17"/>
      <c r="TZ20" s="17"/>
      <c r="UA20" s="17"/>
      <c r="UB20" s="17"/>
      <c r="UC20" s="17"/>
      <c r="UD20" s="17"/>
      <c r="UE20" s="17"/>
      <c r="UF20" s="17"/>
      <c r="UG20" s="17"/>
      <c r="UH20" s="17"/>
      <c r="UI20" s="17"/>
      <c r="UJ20" s="17"/>
      <c r="UK20" s="17"/>
      <c r="UL20" s="17"/>
      <c r="UM20" s="17"/>
      <c r="UN20" s="17"/>
      <c r="UO20" s="17"/>
      <c r="UP20" s="17"/>
      <c r="UQ20" s="17"/>
      <c r="UR20" s="17"/>
      <c r="US20" s="17"/>
      <c r="UT20" s="17"/>
      <c r="UU20" s="17"/>
      <c r="UV20" s="17"/>
      <c r="UW20" s="17"/>
      <c r="UX20" s="17"/>
      <c r="UY20" s="17"/>
      <c r="UZ20" s="17"/>
      <c r="VA20" s="17"/>
      <c r="VB20" s="17"/>
      <c r="VC20" s="17"/>
      <c r="VD20" s="17"/>
      <c r="VE20" s="17"/>
      <c r="VF20" s="17"/>
      <c r="VG20" s="17"/>
      <c r="VH20" s="17"/>
      <c r="VI20" s="17"/>
      <c r="VJ20" s="17"/>
      <c r="VK20" s="17"/>
      <c r="VL20" s="17"/>
      <c r="VM20" s="17"/>
      <c r="VN20" s="17"/>
      <c r="VO20" s="17"/>
      <c r="VP20" s="17"/>
      <c r="VQ20" s="17"/>
      <c r="VR20" s="17"/>
      <c r="VS20" s="17"/>
      <c r="VT20" s="17"/>
      <c r="VU20" s="17"/>
      <c r="VV20" s="17"/>
      <c r="VW20" s="17"/>
      <c r="VX20" s="17"/>
      <c r="VY20" s="17"/>
      <c r="VZ20" s="17"/>
      <c r="WA20" s="17"/>
      <c r="WB20" s="17"/>
      <c r="WC20" s="17"/>
      <c r="WD20" s="17"/>
      <c r="WE20" s="17"/>
      <c r="WF20" s="17"/>
      <c r="WG20" s="17"/>
      <c r="WH20" s="17"/>
      <c r="WI20" s="17"/>
      <c r="WJ20" s="17"/>
      <c r="WK20" s="17"/>
      <c r="WL20" s="17"/>
      <c r="WM20" s="17"/>
      <c r="WN20" s="17"/>
      <c r="WO20" s="17"/>
      <c r="WP20" s="17"/>
      <c r="WQ20" s="17"/>
      <c r="WR20" s="17"/>
      <c r="WS20" s="17"/>
      <c r="WT20" s="17"/>
      <c r="WU20" s="17"/>
      <c r="WV20" s="17"/>
      <c r="WW20" s="17"/>
      <c r="WX20" s="17"/>
      <c r="WY20" s="17"/>
      <c r="WZ20" s="17"/>
      <c r="XA20" s="17"/>
      <c r="XB20" s="17"/>
      <c r="XC20" s="17"/>
      <c r="XD20" s="17"/>
      <c r="XE20" s="17"/>
      <c r="XF20" s="17"/>
      <c r="XG20" s="17"/>
      <c r="XH20" s="17"/>
      <c r="XI20" s="17"/>
      <c r="XJ20" s="17"/>
      <c r="XK20" s="17"/>
      <c r="XL20" s="17"/>
      <c r="XM20" s="17"/>
      <c r="XN20" s="17"/>
      <c r="XO20" s="17"/>
      <c r="XP20" s="17"/>
      <c r="XQ20" s="17"/>
      <c r="XR20" s="17"/>
      <c r="XS20" s="17"/>
      <c r="XT20" s="17"/>
      <c r="XU20" s="17"/>
      <c r="XV20" s="17"/>
      <c r="XW20" s="17"/>
      <c r="XX20" s="17"/>
      <c r="XY20" s="17"/>
      <c r="XZ20" s="17"/>
      <c r="YA20" s="17"/>
      <c r="YB20" s="17"/>
      <c r="YC20" s="17"/>
      <c r="YD20" s="17"/>
      <c r="YE20" s="17"/>
      <c r="YF20" s="17"/>
      <c r="YG20" s="17"/>
      <c r="YH20" s="17"/>
      <c r="YI20" s="17"/>
      <c r="YJ20" s="17"/>
      <c r="YK20" s="17"/>
      <c r="YL20" s="17"/>
    </row>
    <row r="21" spans="1:662" s="186" customFormat="1" ht="22.5" customHeight="1" x14ac:dyDescent="0.25">
      <c r="A21" s="17"/>
      <c r="B21" s="17"/>
      <c r="C21" s="203" t="s">
        <v>9</v>
      </c>
      <c r="D21" s="204"/>
      <c r="E21" s="188"/>
      <c r="F21" s="217"/>
      <c r="G21" s="142"/>
      <c r="H21" s="223"/>
      <c r="I21" s="224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  <c r="QN21" s="17"/>
      <c r="QO21" s="17"/>
      <c r="QP21" s="17"/>
      <c r="QQ21" s="17"/>
      <c r="QR21" s="17"/>
      <c r="QS21" s="17"/>
      <c r="QT21" s="17"/>
      <c r="QU21" s="17"/>
      <c r="QV21" s="17"/>
      <c r="QW21" s="17"/>
      <c r="QX21" s="17"/>
      <c r="QY21" s="17"/>
      <c r="QZ21" s="17"/>
      <c r="RA21" s="17"/>
      <c r="RB21" s="17"/>
      <c r="RC21" s="17"/>
      <c r="RD21" s="17"/>
      <c r="RE21" s="17"/>
      <c r="RF21" s="17"/>
      <c r="RG21" s="17"/>
      <c r="RH21" s="17"/>
      <c r="RI21" s="17"/>
      <c r="RJ21" s="17"/>
      <c r="RK21" s="17"/>
      <c r="RL21" s="17"/>
      <c r="RM21" s="17"/>
      <c r="RN21" s="17"/>
      <c r="RO21" s="17"/>
      <c r="RP21" s="17"/>
      <c r="RQ21" s="17"/>
      <c r="RR21" s="17"/>
      <c r="RS21" s="17"/>
      <c r="RT21" s="17"/>
      <c r="RU21" s="17"/>
      <c r="RV21" s="17"/>
      <c r="RW21" s="17"/>
      <c r="RX21" s="17"/>
      <c r="RY21" s="17"/>
      <c r="RZ21" s="17"/>
      <c r="SA21" s="17"/>
      <c r="SB21" s="17"/>
      <c r="SC21" s="17"/>
      <c r="SD21" s="17"/>
      <c r="SE21" s="17"/>
      <c r="SF21" s="17"/>
      <c r="SG21" s="17"/>
      <c r="SH21" s="17"/>
      <c r="SI21" s="17"/>
      <c r="SJ21" s="17"/>
      <c r="SK21" s="17"/>
      <c r="SL21" s="17"/>
      <c r="SM21" s="17"/>
      <c r="SN21" s="17"/>
      <c r="SO21" s="17"/>
      <c r="SP21" s="17"/>
      <c r="SQ21" s="17"/>
      <c r="SR21" s="17"/>
      <c r="SS21" s="17"/>
      <c r="ST21" s="17"/>
      <c r="SU21" s="17"/>
      <c r="SV21" s="17"/>
      <c r="SW21" s="17"/>
      <c r="SX21" s="17"/>
      <c r="SY21" s="17"/>
      <c r="SZ21" s="17"/>
      <c r="TA21" s="17"/>
      <c r="TB21" s="17"/>
      <c r="TC21" s="17"/>
      <c r="TD21" s="17"/>
      <c r="TE21" s="17"/>
      <c r="TF21" s="17"/>
      <c r="TG21" s="17"/>
      <c r="TH21" s="17"/>
      <c r="TI21" s="17"/>
      <c r="TJ21" s="17"/>
      <c r="TK21" s="17"/>
      <c r="TL21" s="17"/>
      <c r="TM21" s="17"/>
      <c r="TN21" s="17"/>
      <c r="TO21" s="17"/>
      <c r="TP21" s="17"/>
      <c r="TQ21" s="17"/>
      <c r="TR21" s="17"/>
      <c r="TS21" s="17"/>
      <c r="TT21" s="17"/>
      <c r="TU21" s="17"/>
      <c r="TV21" s="17"/>
      <c r="TW21" s="17"/>
      <c r="TX21" s="17"/>
      <c r="TY21" s="17"/>
      <c r="TZ21" s="17"/>
      <c r="UA21" s="17"/>
      <c r="UB21" s="17"/>
      <c r="UC21" s="17"/>
      <c r="UD21" s="17"/>
      <c r="UE21" s="17"/>
      <c r="UF21" s="17"/>
      <c r="UG21" s="17"/>
      <c r="UH21" s="17"/>
      <c r="UI21" s="17"/>
      <c r="UJ21" s="17"/>
      <c r="UK21" s="17"/>
      <c r="UL21" s="17"/>
      <c r="UM21" s="17"/>
      <c r="UN21" s="17"/>
      <c r="UO21" s="17"/>
      <c r="UP21" s="17"/>
      <c r="UQ21" s="17"/>
      <c r="UR21" s="17"/>
      <c r="US21" s="17"/>
      <c r="UT21" s="17"/>
      <c r="UU21" s="17"/>
      <c r="UV21" s="17"/>
      <c r="UW21" s="17"/>
      <c r="UX21" s="17"/>
      <c r="UY21" s="17"/>
      <c r="UZ21" s="17"/>
      <c r="VA21" s="17"/>
      <c r="VB21" s="17"/>
      <c r="VC21" s="17"/>
      <c r="VD21" s="17"/>
      <c r="VE21" s="17"/>
      <c r="VF21" s="17"/>
      <c r="VG21" s="17"/>
      <c r="VH21" s="17"/>
      <c r="VI21" s="17"/>
      <c r="VJ21" s="17"/>
      <c r="VK21" s="17"/>
      <c r="VL21" s="17"/>
      <c r="VM21" s="17"/>
      <c r="VN21" s="17"/>
      <c r="VO21" s="17"/>
      <c r="VP21" s="17"/>
      <c r="VQ21" s="17"/>
      <c r="VR21" s="17"/>
      <c r="VS21" s="17"/>
      <c r="VT21" s="17"/>
      <c r="VU21" s="17"/>
      <c r="VV21" s="17"/>
      <c r="VW21" s="17"/>
      <c r="VX21" s="17"/>
      <c r="VY21" s="17"/>
      <c r="VZ21" s="17"/>
      <c r="WA21" s="17"/>
      <c r="WB21" s="17"/>
      <c r="WC21" s="17"/>
      <c r="WD21" s="17"/>
      <c r="WE21" s="17"/>
      <c r="WF21" s="17"/>
      <c r="WG21" s="17"/>
      <c r="WH21" s="17"/>
      <c r="WI21" s="17"/>
      <c r="WJ21" s="17"/>
      <c r="WK21" s="17"/>
      <c r="WL21" s="17"/>
      <c r="WM21" s="17"/>
      <c r="WN21" s="17"/>
      <c r="WO21" s="17"/>
      <c r="WP21" s="17"/>
      <c r="WQ21" s="17"/>
      <c r="WR21" s="17"/>
      <c r="WS21" s="17"/>
      <c r="WT21" s="17"/>
      <c r="WU21" s="17"/>
      <c r="WV21" s="17"/>
      <c r="WW21" s="17"/>
      <c r="WX21" s="17"/>
      <c r="WY21" s="17"/>
      <c r="WZ21" s="17"/>
      <c r="XA21" s="17"/>
      <c r="XB21" s="17"/>
      <c r="XC21" s="17"/>
      <c r="XD21" s="17"/>
      <c r="XE21" s="17"/>
      <c r="XF21" s="17"/>
      <c r="XG21" s="17"/>
      <c r="XH21" s="17"/>
      <c r="XI21" s="17"/>
      <c r="XJ21" s="17"/>
      <c r="XK21" s="17"/>
      <c r="XL21" s="17"/>
      <c r="XM21" s="17"/>
      <c r="XN21" s="17"/>
      <c r="XO21" s="17"/>
      <c r="XP21" s="17"/>
      <c r="XQ21" s="17"/>
      <c r="XR21" s="17"/>
      <c r="XS21" s="17"/>
      <c r="XT21" s="17"/>
      <c r="XU21" s="17"/>
      <c r="XV21" s="17"/>
      <c r="XW21" s="17"/>
      <c r="XX21" s="17"/>
      <c r="XY21" s="17"/>
      <c r="XZ21" s="17"/>
      <c r="YA21" s="17"/>
      <c r="YB21" s="17"/>
      <c r="YC21" s="17"/>
      <c r="YD21" s="17"/>
      <c r="YE21" s="17"/>
      <c r="YF21" s="17"/>
      <c r="YG21" s="17"/>
      <c r="YH21" s="17"/>
      <c r="YI21" s="17"/>
      <c r="YJ21" s="17"/>
      <c r="YK21" s="17"/>
      <c r="YL21" s="17"/>
    </row>
    <row r="22" spans="1:662" s="186" customFormat="1" ht="22.5" customHeight="1" thickBot="1" x14ac:dyDescent="0.3">
      <c r="A22" s="17"/>
      <c r="B22" s="17"/>
      <c r="C22" s="205" t="s">
        <v>143</v>
      </c>
      <c r="D22" s="206"/>
      <c r="E22" s="196"/>
      <c r="F22" s="218"/>
      <c r="G22" s="140"/>
      <c r="H22" s="215"/>
      <c r="I22" s="224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  <c r="JA22" s="17"/>
      <c r="JB22" s="17"/>
      <c r="JC22" s="17"/>
      <c r="JD22" s="17"/>
      <c r="JE22" s="17"/>
      <c r="JF22" s="17"/>
      <c r="JG22" s="17"/>
      <c r="JH22" s="17"/>
      <c r="JI22" s="17"/>
      <c r="JJ22" s="17"/>
      <c r="JK22" s="17"/>
      <c r="JL22" s="17"/>
      <c r="JM22" s="17"/>
      <c r="JN22" s="17"/>
      <c r="JO22" s="17"/>
      <c r="JP22" s="17"/>
      <c r="JQ22" s="17"/>
      <c r="JR22" s="17"/>
      <c r="JS22" s="17"/>
      <c r="JT22" s="17"/>
      <c r="JU22" s="17"/>
      <c r="JV22" s="17"/>
      <c r="JW22" s="17"/>
      <c r="JX22" s="17"/>
      <c r="JY22" s="17"/>
      <c r="JZ22" s="17"/>
      <c r="KA22" s="17"/>
      <c r="KB22" s="17"/>
      <c r="KC22" s="17"/>
      <c r="KD22" s="17"/>
      <c r="KE22" s="17"/>
      <c r="KF22" s="17"/>
      <c r="KG22" s="17"/>
      <c r="KH22" s="17"/>
      <c r="KI22" s="17"/>
      <c r="KJ22" s="17"/>
      <c r="KK22" s="17"/>
      <c r="KL22" s="17"/>
      <c r="KM22" s="17"/>
      <c r="KN22" s="17"/>
      <c r="KO22" s="17"/>
      <c r="KP22" s="17"/>
      <c r="KQ22" s="17"/>
      <c r="KR22" s="17"/>
      <c r="KS22" s="17"/>
      <c r="KT22" s="17"/>
      <c r="KU22" s="17"/>
      <c r="KV22" s="17"/>
      <c r="KW22" s="17"/>
      <c r="KX22" s="17"/>
      <c r="KY22" s="17"/>
      <c r="KZ22" s="17"/>
      <c r="LA22" s="17"/>
      <c r="LB22" s="17"/>
      <c r="LC22" s="17"/>
      <c r="LD22" s="17"/>
      <c r="LE22" s="17"/>
      <c r="LF22" s="17"/>
      <c r="LG22" s="17"/>
      <c r="LH22" s="17"/>
      <c r="LI22" s="17"/>
      <c r="LJ22" s="17"/>
      <c r="LK22" s="17"/>
      <c r="LL22" s="17"/>
      <c r="LM22" s="17"/>
      <c r="LN22" s="17"/>
      <c r="LO22" s="17"/>
      <c r="LP22" s="17"/>
      <c r="LQ22" s="17"/>
      <c r="LR22" s="17"/>
      <c r="LS22" s="17"/>
      <c r="LT22" s="17"/>
      <c r="LU22" s="17"/>
      <c r="LV22" s="17"/>
      <c r="LW22" s="17"/>
      <c r="LX22" s="17"/>
      <c r="LY22" s="17"/>
      <c r="LZ22" s="17"/>
      <c r="MA22" s="17"/>
      <c r="MB22" s="17"/>
      <c r="MC22" s="17"/>
      <c r="MD22" s="17"/>
      <c r="ME22" s="17"/>
      <c r="MF22" s="17"/>
      <c r="MG22" s="17"/>
      <c r="MH22" s="17"/>
      <c r="MI22" s="17"/>
      <c r="MJ22" s="17"/>
      <c r="MK22" s="17"/>
      <c r="ML22" s="17"/>
      <c r="MM22" s="17"/>
      <c r="MN22" s="17"/>
      <c r="MO22" s="17"/>
      <c r="MP22" s="17"/>
      <c r="MQ22" s="17"/>
      <c r="MR22" s="17"/>
      <c r="MS22" s="17"/>
      <c r="MT22" s="17"/>
      <c r="MU22" s="17"/>
      <c r="MV22" s="17"/>
      <c r="MW22" s="17"/>
      <c r="MX22" s="17"/>
      <c r="MY22" s="17"/>
      <c r="MZ22" s="17"/>
      <c r="NA22" s="17"/>
      <c r="NB22" s="17"/>
      <c r="NC22" s="17"/>
      <c r="ND22" s="17"/>
      <c r="NE22" s="17"/>
      <c r="NF22" s="17"/>
      <c r="NG22" s="17"/>
      <c r="NH22" s="17"/>
      <c r="NI22" s="17"/>
      <c r="NJ22" s="17"/>
      <c r="NK22" s="17"/>
      <c r="NL22" s="17"/>
      <c r="NM22" s="17"/>
      <c r="NN22" s="17"/>
      <c r="NO22" s="17"/>
      <c r="NP22" s="17"/>
      <c r="NQ22" s="17"/>
      <c r="NR22" s="17"/>
      <c r="NS22" s="17"/>
      <c r="NT22" s="17"/>
      <c r="NU22" s="17"/>
      <c r="NV22" s="17"/>
      <c r="NW22" s="17"/>
      <c r="NX22" s="17"/>
      <c r="NY22" s="17"/>
      <c r="NZ22" s="17"/>
      <c r="OA22" s="17"/>
      <c r="OB22" s="17"/>
      <c r="OC22" s="17"/>
      <c r="OD22" s="17"/>
      <c r="OE22" s="17"/>
      <c r="OF22" s="17"/>
      <c r="OG22" s="17"/>
      <c r="OH22" s="17"/>
      <c r="OI22" s="17"/>
      <c r="OJ22" s="17"/>
      <c r="OK22" s="17"/>
      <c r="OL22" s="17"/>
      <c r="OM22" s="17"/>
      <c r="ON22" s="17"/>
      <c r="OO22" s="17"/>
      <c r="OP22" s="17"/>
      <c r="OQ22" s="17"/>
      <c r="OR22" s="17"/>
      <c r="OS22" s="17"/>
      <c r="OT22" s="17"/>
      <c r="OU22" s="17"/>
      <c r="OV22" s="17"/>
      <c r="OW22" s="17"/>
      <c r="OX22" s="17"/>
      <c r="OY22" s="17"/>
      <c r="OZ22" s="17"/>
      <c r="PA22" s="17"/>
      <c r="PB22" s="17"/>
      <c r="PC22" s="17"/>
      <c r="PD22" s="17"/>
      <c r="PE22" s="17"/>
      <c r="PF22" s="17"/>
      <c r="PG22" s="17"/>
      <c r="PH22" s="17"/>
      <c r="PI22" s="17"/>
      <c r="PJ22" s="17"/>
      <c r="PK22" s="17"/>
      <c r="PL22" s="17"/>
      <c r="PM22" s="17"/>
      <c r="PN22" s="17"/>
      <c r="PO22" s="17"/>
      <c r="PP22" s="17"/>
      <c r="PQ22" s="17"/>
      <c r="PR22" s="17"/>
      <c r="PS22" s="17"/>
      <c r="PT22" s="17"/>
      <c r="PU22" s="17"/>
      <c r="PV22" s="17"/>
      <c r="PW22" s="17"/>
      <c r="PX22" s="17"/>
      <c r="PY22" s="17"/>
      <c r="PZ22" s="17"/>
      <c r="QA22" s="17"/>
      <c r="QB22" s="17"/>
      <c r="QC22" s="17"/>
      <c r="QD22" s="17"/>
      <c r="QE22" s="17"/>
      <c r="QF22" s="17"/>
      <c r="QG22" s="17"/>
      <c r="QH22" s="17"/>
      <c r="QI22" s="17"/>
      <c r="QJ22" s="17"/>
      <c r="QK22" s="17"/>
      <c r="QL22" s="17"/>
      <c r="QM22" s="17"/>
      <c r="QN22" s="17"/>
      <c r="QO22" s="17"/>
      <c r="QP22" s="17"/>
      <c r="QQ22" s="17"/>
      <c r="QR22" s="17"/>
      <c r="QS22" s="17"/>
      <c r="QT22" s="17"/>
      <c r="QU22" s="17"/>
      <c r="QV22" s="17"/>
      <c r="QW22" s="17"/>
      <c r="QX22" s="17"/>
      <c r="QY22" s="17"/>
      <c r="QZ22" s="17"/>
      <c r="RA22" s="17"/>
      <c r="RB22" s="17"/>
      <c r="RC22" s="17"/>
      <c r="RD22" s="17"/>
      <c r="RE22" s="17"/>
      <c r="RF22" s="17"/>
      <c r="RG22" s="17"/>
      <c r="RH22" s="17"/>
      <c r="RI22" s="17"/>
      <c r="RJ22" s="17"/>
      <c r="RK22" s="17"/>
      <c r="RL22" s="17"/>
      <c r="RM22" s="17"/>
      <c r="RN22" s="17"/>
      <c r="RO22" s="17"/>
      <c r="RP22" s="17"/>
      <c r="RQ22" s="17"/>
      <c r="RR22" s="17"/>
      <c r="RS22" s="17"/>
      <c r="RT22" s="17"/>
      <c r="RU22" s="17"/>
      <c r="RV22" s="17"/>
      <c r="RW22" s="17"/>
      <c r="RX22" s="17"/>
      <c r="RY22" s="17"/>
      <c r="RZ22" s="17"/>
      <c r="SA22" s="17"/>
      <c r="SB22" s="17"/>
      <c r="SC22" s="17"/>
      <c r="SD22" s="17"/>
      <c r="SE22" s="17"/>
      <c r="SF22" s="17"/>
      <c r="SG22" s="17"/>
      <c r="SH22" s="17"/>
      <c r="SI22" s="17"/>
      <c r="SJ22" s="17"/>
      <c r="SK22" s="17"/>
      <c r="SL22" s="17"/>
      <c r="SM22" s="17"/>
      <c r="SN22" s="17"/>
      <c r="SO22" s="17"/>
      <c r="SP22" s="17"/>
      <c r="SQ22" s="17"/>
      <c r="SR22" s="17"/>
      <c r="SS22" s="17"/>
      <c r="ST22" s="17"/>
      <c r="SU22" s="17"/>
      <c r="SV22" s="17"/>
      <c r="SW22" s="17"/>
      <c r="SX22" s="17"/>
      <c r="SY22" s="17"/>
      <c r="SZ22" s="17"/>
      <c r="TA22" s="17"/>
      <c r="TB22" s="17"/>
      <c r="TC22" s="17"/>
      <c r="TD22" s="17"/>
      <c r="TE22" s="17"/>
      <c r="TF22" s="17"/>
      <c r="TG22" s="17"/>
      <c r="TH22" s="17"/>
      <c r="TI22" s="17"/>
      <c r="TJ22" s="17"/>
      <c r="TK22" s="17"/>
      <c r="TL22" s="17"/>
      <c r="TM22" s="17"/>
      <c r="TN22" s="17"/>
      <c r="TO22" s="17"/>
      <c r="TP22" s="17"/>
      <c r="TQ22" s="17"/>
      <c r="TR22" s="17"/>
      <c r="TS22" s="17"/>
      <c r="TT22" s="17"/>
      <c r="TU22" s="17"/>
      <c r="TV22" s="17"/>
      <c r="TW22" s="17"/>
      <c r="TX22" s="17"/>
      <c r="TY22" s="17"/>
      <c r="TZ22" s="17"/>
      <c r="UA22" s="17"/>
      <c r="UB22" s="17"/>
      <c r="UC22" s="17"/>
      <c r="UD22" s="17"/>
      <c r="UE22" s="17"/>
      <c r="UF22" s="17"/>
      <c r="UG22" s="17"/>
      <c r="UH22" s="17"/>
      <c r="UI22" s="17"/>
      <c r="UJ22" s="17"/>
      <c r="UK22" s="17"/>
      <c r="UL22" s="17"/>
      <c r="UM22" s="17"/>
      <c r="UN22" s="17"/>
      <c r="UO22" s="17"/>
      <c r="UP22" s="17"/>
      <c r="UQ22" s="17"/>
      <c r="UR22" s="17"/>
      <c r="US22" s="17"/>
      <c r="UT22" s="17"/>
      <c r="UU22" s="17"/>
      <c r="UV22" s="17"/>
      <c r="UW22" s="17"/>
      <c r="UX22" s="17"/>
      <c r="UY22" s="17"/>
      <c r="UZ22" s="17"/>
      <c r="VA22" s="17"/>
      <c r="VB22" s="17"/>
      <c r="VC22" s="17"/>
      <c r="VD22" s="17"/>
      <c r="VE22" s="17"/>
      <c r="VF22" s="17"/>
      <c r="VG22" s="17"/>
      <c r="VH22" s="17"/>
      <c r="VI22" s="17"/>
      <c r="VJ22" s="17"/>
      <c r="VK22" s="17"/>
      <c r="VL22" s="17"/>
      <c r="VM22" s="17"/>
      <c r="VN22" s="17"/>
      <c r="VO22" s="17"/>
      <c r="VP22" s="17"/>
      <c r="VQ22" s="17"/>
      <c r="VR22" s="17"/>
      <c r="VS22" s="17"/>
      <c r="VT22" s="17"/>
      <c r="VU22" s="17"/>
      <c r="VV22" s="17"/>
      <c r="VW22" s="17"/>
      <c r="VX22" s="17"/>
      <c r="VY22" s="17"/>
      <c r="VZ22" s="17"/>
      <c r="WA22" s="17"/>
      <c r="WB22" s="17"/>
      <c r="WC22" s="17"/>
      <c r="WD22" s="17"/>
      <c r="WE22" s="17"/>
      <c r="WF22" s="17"/>
      <c r="WG22" s="17"/>
      <c r="WH22" s="17"/>
      <c r="WI22" s="17"/>
      <c r="WJ22" s="17"/>
      <c r="WK22" s="17"/>
      <c r="WL22" s="17"/>
      <c r="WM22" s="17"/>
      <c r="WN22" s="17"/>
      <c r="WO22" s="17"/>
      <c r="WP22" s="17"/>
      <c r="WQ22" s="17"/>
      <c r="WR22" s="17"/>
      <c r="WS22" s="17"/>
      <c r="WT22" s="17"/>
      <c r="WU22" s="17"/>
      <c r="WV22" s="17"/>
      <c r="WW22" s="17"/>
      <c r="WX22" s="17"/>
      <c r="WY22" s="17"/>
      <c r="WZ22" s="17"/>
      <c r="XA22" s="17"/>
      <c r="XB22" s="17"/>
      <c r="XC22" s="17"/>
      <c r="XD22" s="17"/>
      <c r="XE22" s="17"/>
      <c r="XF22" s="17"/>
      <c r="XG22" s="17"/>
      <c r="XH22" s="17"/>
      <c r="XI22" s="17"/>
      <c r="XJ22" s="17"/>
      <c r="XK22" s="17"/>
      <c r="XL22" s="17"/>
      <c r="XM22" s="17"/>
      <c r="XN22" s="17"/>
      <c r="XO22" s="17"/>
      <c r="XP22" s="17"/>
      <c r="XQ22" s="17"/>
      <c r="XR22" s="17"/>
      <c r="XS22" s="17"/>
      <c r="XT22" s="17"/>
      <c r="XU22" s="17"/>
      <c r="XV22" s="17"/>
      <c r="XW22" s="17"/>
      <c r="XX22" s="17"/>
      <c r="XY22" s="17"/>
      <c r="XZ22" s="17"/>
      <c r="YA22" s="17"/>
      <c r="YB22" s="17"/>
      <c r="YC22" s="17"/>
      <c r="YD22" s="17"/>
      <c r="YE22" s="17"/>
      <c r="YF22" s="17"/>
      <c r="YG22" s="17"/>
      <c r="YH22" s="17"/>
      <c r="YI22" s="17"/>
      <c r="YJ22" s="17"/>
      <c r="YK22" s="17"/>
      <c r="YL22" s="17"/>
    </row>
    <row r="23" spans="1:662" s="186" customFormat="1" ht="22.5" customHeight="1" thickBot="1" x14ac:dyDescent="0.3">
      <c r="A23" s="17"/>
      <c r="B23" s="17"/>
      <c r="C23" s="207" t="s">
        <v>324</v>
      </c>
      <c r="D23" s="191" t="s">
        <v>335</v>
      </c>
      <c r="E23" s="192" t="s">
        <v>336</v>
      </c>
      <c r="F23" s="218"/>
      <c r="G23" s="140"/>
      <c r="H23" s="215"/>
      <c r="I23" s="224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  <c r="JQ23" s="17"/>
      <c r="JR23" s="17"/>
      <c r="JS23" s="17"/>
      <c r="JT23" s="17"/>
      <c r="JU23" s="17"/>
      <c r="JV23" s="17"/>
      <c r="JW23" s="17"/>
      <c r="JX23" s="17"/>
      <c r="JY23" s="17"/>
      <c r="JZ23" s="17"/>
      <c r="KA23" s="17"/>
      <c r="KB23" s="17"/>
      <c r="KC23" s="17"/>
      <c r="KD23" s="17"/>
      <c r="KE23" s="17"/>
      <c r="KF23" s="17"/>
      <c r="KG23" s="17"/>
      <c r="KH23" s="17"/>
      <c r="KI23" s="17"/>
      <c r="KJ23" s="17"/>
      <c r="KK23" s="17"/>
      <c r="KL23" s="17"/>
      <c r="KM23" s="17"/>
      <c r="KN23" s="17"/>
      <c r="KO23" s="17"/>
      <c r="KP23" s="17"/>
      <c r="KQ23" s="17"/>
      <c r="KR23" s="17"/>
      <c r="KS23" s="17"/>
      <c r="KT23" s="17"/>
      <c r="KU23" s="17"/>
      <c r="KV23" s="17"/>
      <c r="KW23" s="17"/>
      <c r="KX23" s="17"/>
      <c r="KY23" s="17"/>
      <c r="KZ23" s="17"/>
      <c r="LA23" s="17"/>
      <c r="LB23" s="17"/>
      <c r="LC23" s="17"/>
      <c r="LD23" s="17"/>
      <c r="LE23" s="17"/>
      <c r="LF23" s="17"/>
      <c r="LG23" s="17"/>
      <c r="LH23" s="17"/>
      <c r="LI23" s="17"/>
      <c r="LJ23" s="17"/>
      <c r="LK23" s="17"/>
      <c r="LL23" s="17"/>
      <c r="LM23" s="17"/>
      <c r="LN23" s="17"/>
      <c r="LO23" s="17"/>
      <c r="LP23" s="17"/>
      <c r="LQ23" s="17"/>
      <c r="LR23" s="17"/>
      <c r="LS23" s="17"/>
      <c r="LT23" s="17"/>
      <c r="LU23" s="17"/>
      <c r="LV23" s="17"/>
      <c r="LW23" s="17"/>
      <c r="LX23" s="17"/>
      <c r="LY23" s="17"/>
      <c r="LZ23" s="17"/>
      <c r="MA23" s="17"/>
      <c r="MB23" s="17"/>
      <c r="MC23" s="17"/>
      <c r="MD23" s="17"/>
      <c r="ME23" s="17"/>
      <c r="MF23" s="17"/>
      <c r="MG23" s="17"/>
      <c r="MH23" s="17"/>
      <c r="MI23" s="17"/>
      <c r="MJ23" s="17"/>
      <c r="MK23" s="17"/>
      <c r="ML23" s="17"/>
      <c r="MM23" s="17"/>
      <c r="MN23" s="17"/>
      <c r="MO23" s="17"/>
      <c r="MP23" s="17"/>
      <c r="MQ23" s="17"/>
      <c r="MR23" s="17"/>
      <c r="MS23" s="17"/>
      <c r="MT23" s="17"/>
      <c r="MU23" s="17"/>
      <c r="MV23" s="17"/>
      <c r="MW23" s="17"/>
      <c r="MX23" s="17"/>
      <c r="MY23" s="17"/>
      <c r="MZ23" s="17"/>
      <c r="NA23" s="17"/>
      <c r="NB23" s="17"/>
      <c r="NC23" s="17"/>
      <c r="ND23" s="17"/>
      <c r="NE23" s="17"/>
      <c r="NF23" s="17"/>
      <c r="NG23" s="17"/>
      <c r="NH23" s="17"/>
      <c r="NI23" s="17"/>
      <c r="NJ23" s="17"/>
      <c r="NK23" s="17"/>
      <c r="NL23" s="17"/>
      <c r="NM23" s="17"/>
      <c r="NN23" s="17"/>
      <c r="NO23" s="17"/>
      <c r="NP23" s="17"/>
      <c r="NQ23" s="17"/>
      <c r="NR23" s="17"/>
      <c r="NS23" s="17"/>
      <c r="NT23" s="17"/>
      <c r="NU23" s="17"/>
      <c r="NV23" s="17"/>
      <c r="NW23" s="17"/>
      <c r="NX23" s="17"/>
      <c r="NY23" s="17"/>
      <c r="NZ23" s="17"/>
      <c r="OA23" s="17"/>
      <c r="OB23" s="17"/>
      <c r="OC23" s="17"/>
      <c r="OD23" s="17"/>
      <c r="OE23" s="17"/>
      <c r="OF23" s="17"/>
      <c r="OG23" s="17"/>
      <c r="OH23" s="17"/>
      <c r="OI23" s="17"/>
      <c r="OJ23" s="17"/>
      <c r="OK23" s="17"/>
      <c r="OL23" s="17"/>
      <c r="OM23" s="17"/>
      <c r="ON23" s="17"/>
      <c r="OO23" s="17"/>
      <c r="OP23" s="17"/>
      <c r="OQ23" s="17"/>
      <c r="OR23" s="17"/>
      <c r="OS23" s="17"/>
      <c r="OT23" s="17"/>
      <c r="OU23" s="17"/>
      <c r="OV23" s="17"/>
      <c r="OW23" s="17"/>
      <c r="OX23" s="17"/>
      <c r="OY23" s="17"/>
      <c r="OZ23" s="17"/>
      <c r="PA23" s="17"/>
      <c r="PB23" s="17"/>
      <c r="PC23" s="17"/>
      <c r="PD23" s="17"/>
      <c r="PE23" s="17"/>
      <c r="PF23" s="17"/>
      <c r="PG23" s="17"/>
      <c r="PH23" s="17"/>
      <c r="PI23" s="17"/>
      <c r="PJ23" s="17"/>
      <c r="PK23" s="17"/>
      <c r="PL23" s="17"/>
      <c r="PM23" s="17"/>
      <c r="PN23" s="17"/>
      <c r="PO23" s="17"/>
      <c r="PP23" s="17"/>
      <c r="PQ23" s="17"/>
      <c r="PR23" s="17"/>
      <c r="PS23" s="17"/>
      <c r="PT23" s="17"/>
      <c r="PU23" s="17"/>
      <c r="PV23" s="17"/>
      <c r="PW23" s="17"/>
      <c r="PX23" s="17"/>
      <c r="PY23" s="17"/>
      <c r="PZ23" s="17"/>
      <c r="QA23" s="17"/>
      <c r="QB23" s="17"/>
      <c r="QC23" s="17"/>
      <c r="QD23" s="17"/>
      <c r="QE23" s="17"/>
      <c r="QF23" s="17"/>
      <c r="QG23" s="17"/>
      <c r="QH23" s="17"/>
      <c r="QI23" s="17"/>
      <c r="QJ23" s="17"/>
      <c r="QK23" s="17"/>
      <c r="QL23" s="17"/>
      <c r="QM23" s="17"/>
      <c r="QN23" s="17"/>
      <c r="QO23" s="17"/>
      <c r="QP23" s="17"/>
      <c r="QQ23" s="17"/>
      <c r="QR23" s="17"/>
      <c r="QS23" s="17"/>
      <c r="QT23" s="17"/>
      <c r="QU23" s="17"/>
      <c r="QV23" s="17"/>
      <c r="QW23" s="17"/>
      <c r="QX23" s="17"/>
      <c r="QY23" s="17"/>
      <c r="QZ23" s="17"/>
      <c r="RA23" s="17"/>
      <c r="RB23" s="17"/>
      <c r="RC23" s="17"/>
      <c r="RD23" s="17"/>
      <c r="RE23" s="17"/>
      <c r="RF23" s="17"/>
      <c r="RG23" s="17"/>
      <c r="RH23" s="17"/>
      <c r="RI23" s="17"/>
      <c r="RJ23" s="17"/>
      <c r="RK23" s="17"/>
      <c r="RL23" s="17"/>
      <c r="RM23" s="17"/>
      <c r="RN23" s="17"/>
      <c r="RO23" s="17"/>
      <c r="RP23" s="17"/>
      <c r="RQ23" s="17"/>
      <c r="RR23" s="17"/>
      <c r="RS23" s="17"/>
      <c r="RT23" s="17"/>
      <c r="RU23" s="17"/>
      <c r="RV23" s="17"/>
      <c r="RW23" s="17"/>
      <c r="RX23" s="17"/>
      <c r="RY23" s="17"/>
      <c r="RZ23" s="17"/>
      <c r="SA23" s="17"/>
      <c r="SB23" s="17"/>
      <c r="SC23" s="17"/>
      <c r="SD23" s="17"/>
      <c r="SE23" s="17"/>
      <c r="SF23" s="17"/>
      <c r="SG23" s="17"/>
      <c r="SH23" s="17"/>
      <c r="SI23" s="17"/>
      <c r="SJ23" s="17"/>
      <c r="SK23" s="17"/>
      <c r="SL23" s="17"/>
      <c r="SM23" s="17"/>
      <c r="SN23" s="17"/>
      <c r="SO23" s="17"/>
      <c r="SP23" s="17"/>
      <c r="SQ23" s="17"/>
      <c r="SR23" s="17"/>
      <c r="SS23" s="17"/>
      <c r="ST23" s="17"/>
      <c r="SU23" s="17"/>
      <c r="SV23" s="17"/>
      <c r="SW23" s="17"/>
      <c r="SX23" s="17"/>
      <c r="SY23" s="17"/>
      <c r="SZ23" s="17"/>
      <c r="TA23" s="17"/>
      <c r="TB23" s="17"/>
      <c r="TC23" s="17"/>
      <c r="TD23" s="17"/>
      <c r="TE23" s="17"/>
      <c r="TF23" s="17"/>
      <c r="TG23" s="17"/>
      <c r="TH23" s="17"/>
      <c r="TI23" s="17"/>
      <c r="TJ23" s="17"/>
      <c r="TK23" s="17"/>
      <c r="TL23" s="17"/>
      <c r="TM23" s="17"/>
      <c r="TN23" s="17"/>
      <c r="TO23" s="17"/>
      <c r="TP23" s="17"/>
      <c r="TQ23" s="17"/>
      <c r="TR23" s="17"/>
      <c r="TS23" s="17"/>
      <c r="TT23" s="17"/>
      <c r="TU23" s="17"/>
      <c r="TV23" s="17"/>
      <c r="TW23" s="17"/>
      <c r="TX23" s="17"/>
      <c r="TY23" s="17"/>
      <c r="TZ23" s="17"/>
      <c r="UA23" s="17"/>
      <c r="UB23" s="17"/>
      <c r="UC23" s="17"/>
      <c r="UD23" s="17"/>
      <c r="UE23" s="17"/>
      <c r="UF23" s="17"/>
      <c r="UG23" s="17"/>
      <c r="UH23" s="17"/>
      <c r="UI23" s="17"/>
      <c r="UJ23" s="17"/>
      <c r="UK23" s="17"/>
      <c r="UL23" s="17"/>
      <c r="UM23" s="17"/>
      <c r="UN23" s="17"/>
      <c r="UO23" s="17"/>
      <c r="UP23" s="17"/>
      <c r="UQ23" s="17"/>
      <c r="UR23" s="17"/>
      <c r="US23" s="17"/>
      <c r="UT23" s="17"/>
      <c r="UU23" s="17"/>
      <c r="UV23" s="17"/>
      <c r="UW23" s="17"/>
      <c r="UX23" s="17"/>
      <c r="UY23" s="17"/>
      <c r="UZ23" s="17"/>
      <c r="VA23" s="17"/>
      <c r="VB23" s="17"/>
      <c r="VC23" s="17"/>
      <c r="VD23" s="17"/>
      <c r="VE23" s="17"/>
      <c r="VF23" s="17"/>
      <c r="VG23" s="17"/>
      <c r="VH23" s="17"/>
      <c r="VI23" s="17"/>
      <c r="VJ23" s="17"/>
      <c r="VK23" s="17"/>
      <c r="VL23" s="17"/>
      <c r="VM23" s="17"/>
      <c r="VN23" s="17"/>
      <c r="VO23" s="17"/>
      <c r="VP23" s="17"/>
      <c r="VQ23" s="17"/>
      <c r="VR23" s="17"/>
      <c r="VS23" s="17"/>
      <c r="VT23" s="17"/>
      <c r="VU23" s="17"/>
      <c r="VV23" s="17"/>
      <c r="VW23" s="17"/>
      <c r="VX23" s="17"/>
      <c r="VY23" s="17"/>
      <c r="VZ23" s="17"/>
      <c r="WA23" s="17"/>
      <c r="WB23" s="17"/>
      <c r="WC23" s="17"/>
      <c r="WD23" s="17"/>
      <c r="WE23" s="17"/>
      <c r="WF23" s="17"/>
      <c r="WG23" s="17"/>
      <c r="WH23" s="17"/>
      <c r="WI23" s="17"/>
      <c r="WJ23" s="17"/>
      <c r="WK23" s="17"/>
      <c r="WL23" s="17"/>
      <c r="WM23" s="17"/>
      <c r="WN23" s="17"/>
      <c r="WO23" s="17"/>
      <c r="WP23" s="17"/>
      <c r="WQ23" s="17"/>
      <c r="WR23" s="17"/>
      <c r="WS23" s="17"/>
      <c r="WT23" s="17"/>
      <c r="WU23" s="17"/>
      <c r="WV23" s="17"/>
      <c r="WW23" s="17"/>
      <c r="WX23" s="17"/>
      <c r="WY23" s="17"/>
      <c r="WZ23" s="17"/>
      <c r="XA23" s="17"/>
      <c r="XB23" s="17"/>
      <c r="XC23" s="17"/>
      <c r="XD23" s="17"/>
      <c r="XE23" s="17"/>
      <c r="XF23" s="17"/>
      <c r="XG23" s="17"/>
      <c r="XH23" s="17"/>
      <c r="XI23" s="17"/>
      <c r="XJ23" s="17"/>
      <c r="XK23" s="17"/>
      <c r="XL23" s="17"/>
      <c r="XM23" s="17"/>
      <c r="XN23" s="17"/>
      <c r="XO23" s="17"/>
      <c r="XP23" s="17"/>
      <c r="XQ23" s="17"/>
      <c r="XR23" s="17"/>
      <c r="XS23" s="17"/>
      <c r="XT23" s="17"/>
      <c r="XU23" s="17"/>
      <c r="XV23" s="17"/>
      <c r="XW23" s="17"/>
      <c r="XX23" s="17"/>
      <c r="XY23" s="17"/>
      <c r="XZ23" s="17"/>
      <c r="YA23" s="17"/>
      <c r="YB23" s="17"/>
      <c r="YC23" s="17"/>
      <c r="YD23" s="17"/>
      <c r="YE23" s="17"/>
      <c r="YF23" s="17"/>
      <c r="YG23" s="17"/>
      <c r="YH23" s="17"/>
      <c r="YI23" s="17"/>
      <c r="YJ23" s="17"/>
      <c r="YK23" s="17"/>
      <c r="YL23" s="17"/>
    </row>
    <row r="24" spans="1:662" s="186" customFormat="1" ht="22.5" customHeight="1" x14ac:dyDescent="0.25">
      <c r="A24" s="17"/>
      <c r="B24" s="17"/>
      <c r="C24" s="201" t="s">
        <v>327</v>
      </c>
      <c r="D24" s="202"/>
      <c r="E24" s="195"/>
      <c r="F24" s="217"/>
      <c r="G24" s="142"/>
      <c r="H24" s="223"/>
      <c r="I24" s="224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</row>
    <row r="25" spans="1:662" s="186" customFormat="1" ht="22.5" customHeight="1" x14ac:dyDescent="0.25">
      <c r="A25" s="17"/>
      <c r="B25" s="17"/>
      <c r="C25" s="203" t="s">
        <v>328</v>
      </c>
      <c r="D25" s="204"/>
      <c r="E25" s="188"/>
      <c r="F25" s="217"/>
      <c r="G25" s="142"/>
      <c r="H25" s="223"/>
      <c r="I25" s="224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</row>
    <row r="26" spans="1:662" s="186" customFormat="1" ht="22.5" customHeight="1" x14ac:dyDescent="0.25">
      <c r="A26" s="17"/>
      <c r="B26" s="17"/>
      <c r="C26" s="203" t="s">
        <v>150</v>
      </c>
      <c r="D26" s="204"/>
      <c r="E26" s="188"/>
      <c r="F26" s="217"/>
      <c r="G26" s="142"/>
      <c r="H26" s="223"/>
      <c r="I26" s="224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  <c r="KH26" s="17"/>
      <c r="KI26" s="17"/>
      <c r="KJ26" s="17"/>
      <c r="KK26" s="17"/>
      <c r="KL26" s="17"/>
      <c r="KM26" s="17"/>
      <c r="KN26" s="17"/>
      <c r="KO26" s="17"/>
      <c r="KP26" s="17"/>
      <c r="KQ26" s="17"/>
      <c r="KR26" s="17"/>
      <c r="KS26" s="17"/>
      <c r="KT26" s="17"/>
      <c r="KU26" s="17"/>
      <c r="KV26" s="17"/>
      <c r="KW26" s="17"/>
      <c r="KX26" s="17"/>
      <c r="KY26" s="17"/>
      <c r="KZ26" s="17"/>
      <c r="LA26" s="17"/>
      <c r="LB26" s="17"/>
      <c r="LC26" s="17"/>
      <c r="LD26" s="17"/>
      <c r="LE26" s="17"/>
      <c r="LF26" s="17"/>
      <c r="LG26" s="17"/>
      <c r="LH26" s="17"/>
      <c r="LI26" s="17"/>
      <c r="LJ26" s="17"/>
      <c r="LK26" s="17"/>
      <c r="LL26" s="17"/>
      <c r="LM26" s="17"/>
      <c r="LN26" s="17"/>
      <c r="LO26" s="17"/>
      <c r="LP26" s="17"/>
      <c r="LQ26" s="17"/>
      <c r="LR26" s="17"/>
      <c r="LS26" s="17"/>
      <c r="LT26" s="17"/>
      <c r="LU26" s="17"/>
      <c r="LV26" s="17"/>
      <c r="LW26" s="17"/>
      <c r="LX26" s="17"/>
      <c r="LY26" s="17"/>
      <c r="LZ26" s="17"/>
      <c r="MA26" s="17"/>
      <c r="MB26" s="17"/>
      <c r="MC26" s="17"/>
      <c r="MD26" s="17"/>
      <c r="ME26" s="17"/>
      <c r="MF26" s="17"/>
      <c r="MG26" s="17"/>
      <c r="MH26" s="17"/>
      <c r="MI26" s="17"/>
      <c r="MJ26" s="17"/>
      <c r="MK26" s="17"/>
      <c r="ML26" s="17"/>
      <c r="MM26" s="17"/>
      <c r="MN26" s="17"/>
      <c r="MO26" s="17"/>
      <c r="MP26" s="17"/>
      <c r="MQ26" s="17"/>
      <c r="MR26" s="17"/>
      <c r="MS26" s="17"/>
      <c r="MT26" s="17"/>
      <c r="MU26" s="17"/>
      <c r="MV26" s="17"/>
      <c r="MW26" s="17"/>
      <c r="MX26" s="17"/>
      <c r="MY26" s="17"/>
      <c r="MZ26" s="17"/>
      <c r="NA26" s="17"/>
      <c r="NB26" s="17"/>
      <c r="NC26" s="17"/>
      <c r="ND26" s="17"/>
      <c r="NE26" s="17"/>
      <c r="NF26" s="17"/>
      <c r="NG26" s="17"/>
      <c r="NH26" s="17"/>
      <c r="NI26" s="17"/>
      <c r="NJ26" s="17"/>
      <c r="NK26" s="17"/>
      <c r="NL26" s="17"/>
      <c r="NM26" s="17"/>
      <c r="NN26" s="17"/>
      <c r="NO26" s="17"/>
      <c r="NP26" s="17"/>
      <c r="NQ26" s="17"/>
      <c r="NR26" s="17"/>
      <c r="NS26" s="17"/>
      <c r="NT26" s="17"/>
      <c r="NU26" s="17"/>
      <c r="NV26" s="17"/>
      <c r="NW26" s="17"/>
      <c r="NX26" s="17"/>
      <c r="NY26" s="17"/>
      <c r="NZ26" s="17"/>
      <c r="OA26" s="17"/>
      <c r="OB26" s="17"/>
      <c r="OC26" s="17"/>
      <c r="OD26" s="17"/>
      <c r="OE26" s="17"/>
      <c r="OF26" s="17"/>
      <c r="OG26" s="17"/>
      <c r="OH26" s="17"/>
      <c r="OI26" s="17"/>
      <c r="OJ26" s="17"/>
      <c r="OK26" s="17"/>
      <c r="OL26" s="17"/>
      <c r="OM26" s="17"/>
      <c r="ON26" s="17"/>
      <c r="OO26" s="17"/>
      <c r="OP26" s="17"/>
      <c r="OQ26" s="17"/>
      <c r="OR26" s="17"/>
      <c r="OS26" s="17"/>
      <c r="OT26" s="17"/>
      <c r="OU26" s="17"/>
      <c r="OV26" s="17"/>
      <c r="OW26" s="17"/>
      <c r="OX26" s="17"/>
      <c r="OY26" s="17"/>
      <c r="OZ26" s="17"/>
      <c r="PA26" s="17"/>
      <c r="PB26" s="17"/>
      <c r="PC26" s="17"/>
      <c r="PD26" s="17"/>
      <c r="PE26" s="17"/>
      <c r="PF26" s="17"/>
      <c r="PG26" s="17"/>
      <c r="PH26" s="17"/>
      <c r="PI26" s="17"/>
      <c r="PJ26" s="17"/>
      <c r="PK26" s="17"/>
      <c r="PL26" s="17"/>
      <c r="PM26" s="17"/>
      <c r="PN26" s="17"/>
      <c r="PO26" s="17"/>
      <c r="PP26" s="17"/>
      <c r="PQ26" s="17"/>
      <c r="PR26" s="17"/>
      <c r="PS26" s="17"/>
      <c r="PT26" s="17"/>
      <c r="PU26" s="17"/>
      <c r="PV26" s="17"/>
      <c r="PW26" s="17"/>
      <c r="PX26" s="17"/>
      <c r="PY26" s="17"/>
      <c r="PZ26" s="17"/>
      <c r="QA26" s="17"/>
      <c r="QB26" s="17"/>
      <c r="QC26" s="17"/>
      <c r="QD26" s="17"/>
      <c r="QE26" s="17"/>
      <c r="QF26" s="17"/>
      <c r="QG26" s="17"/>
      <c r="QH26" s="17"/>
      <c r="QI26" s="17"/>
      <c r="QJ26" s="17"/>
      <c r="QK26" s="17"/>
      <c r="QL26" s="17"/>
      <c r="QM26" s="17"/>
      <c r="QN26" s="17"/>
      <c r="QO26" s="17"/>
      <c r="QP26" s="17"/>
      <c r="QQ26" s="17"/>
      <c r="QR26" s="17"/>
      <c r="QS26" s="17"/>
      <c r="QT26" s="17"/>
      <c r="QU26" s="17"/>
      <c r="QV26" s="17"/>
      <c r="QW26" s="17"/>
      <c r="QX26" s="17"/>
      <c r="QY26" s="17"/>
      <c r="QZ26" s="17"/>
      <c r="RA26" s="17"/>
      <c r="RB26" s="17"/>
      <c r="RC26" s="17"/>
      <c r="RD26" s="17"/>
      <c r="RE26" s="17"/>
      <c r="RF26" s="17"/>
      <c r="RG26" s="17"/>
      <c r="RH26" s="17"/>
      <c r="RI26" s="17"/>
      <c r="RJ26" s="17"/>
      <c r="RK26" s="17"/>
      <c r="RL26" s="17"/>
      <c r="RM26" s="17"/>
      <c r="RN26" s="17"/>
      <c r="RO26" s="17"/>
      <c r="RP26" s="17"/>
      <c r="RQ26" s="17"/>
      <c r="RR26" s="17"/>
      <c r="RS26" s="17"/>
      <c r="RT26" s="17"/>
      <c r="RU26" s="17"/>
      <c r="RV26" s="17"/>
      <c r="RW26" s="17"/>
      <c r="RX26" s="17"/>
      <c r="RY26" s="17"/>
      <c r="RZ26" s="17"/>
      <c r="SA26" s="17"/>
      <c r="SB26" s="17"/>
      <c r="SC26" s="17"/>
      <c r="SD26" s="17"/>
      <c r="SE26" s="17"/>
      <c r="SF26" s="17"/>
      <c r="SG26" s="17"/>
      <c r="SH26" s="17"/>
      <c r="SI26" s="17"/>
      <c r="SJ26" s="17"/>
      <c r="SK26" s="17"/>
      <c r="SL26" s="17"/>
      <c r="SM26" s="17"/>
      <c r="SN26" s="17"/>
      <c r="SO26" s="17"/>
      <c r="SP26" s="17"/>
      <c r="SQ26" s="17"/>
      <c r="SR26" s="17"/>
      <c r="SS26" s="17"/>
      <c r="ST26" s="17"/>
      <c r="SU26" s="17"/>
      <c r="SV26" s="17"/>
      <c r="SW26" s="17"/>
      <c r="SX26" s="17"/>
      <c r="SY26" s="17"/>
      <c r="SZ26" s="17"/>
      <c r="TA26" s="17"/>
      <c r="TB26" s="17"/>
      <c r="TC26" s="17"/>
      <c r="TD26" s="17"/>
      <c r="TE26" s="17"/>
      <c r="TF26" s="17"/>
      <c r="TG26" s="17"/>
      <c r="TH26" s="17"/>
      <c r="TI26" s="17"/>
      <c r="TJ26" s="17"/>
      <c r="TK26" s="17"/>
      <c r="TL26" s="17"/>
      <c r="TM26" s="17"/>
      <c r="TN26" s="17"/>
      <c r="TO26" s="17"/>
      <c r="TP26" s="17"/>
      <c r="TQ26" s="17"/>
      <c r="TR26" s="17"/>
      <c r="TS26" s="17"/>
      <c r="TT26" s="17"/>
      <c r="TU26" s="17"/>
      <c r="TV26" s="17"/>
      <c r="TW26" s="17"/>
      <c r="TX26" s="17"/>
      <c r="TY26" s="17"/>
      <c r="TZ26" s="17"/>
      <c r="UA26" s="17"/>
      <c r="UB26" s="17"/>
      <c r="UC26" s="17"/>
      <c r="UD26" s="17"/>
      <c r="UE26" s="17"/>
      <c r="UF26" s="17"/>
      <c r="UG26" s="17"/>
      <c r="UH26" s="17"/>
      <c r="UI26" s="17"/>
      <c r="UJ26" s="17"/>
      <c r="UK26" s="17"/>
      <c r="UL26" s="17"/>
      <c r="UM26" s="17"/>
      <c r="UN26" s="17"/>
      <c r="UO26" s="17"/>
      <c r="UP26" s="17"/>
      <c r="UQ26" s="17"/>
      <c r="UR26" s="17"/>
      <c r="US26" s="17"/>
      <c r="UT26" s="17"/>
      <c r="UU26" s="17"/>
      <c r="UV26" s="17"/>
      <c r="UW26" s="17"/>
      <c r="UX26" s="17"/>
      <c r="UY26" s="17"/>
      <c r="UZ26" s="17"/>
      <c r="VA26" s="17"/>
      <c r="VB26" s="17"/>
      <c r="VC26" s="17"/>
      <c r="VD26" s="17"/>
      <c r="VE26" s="17"/>
      <c r="VF26" s="17"/>
      <c r="VG26" s="17"/>
      <c r="VH26" s="17"/>
      <c r="VI26" s="17"/>
      <c r="VJ26" s="17"/>
      <c r="VK26" s="17"/>
      <c r="VL26" s="17"/>
      <c r="VM26" s="17"/>
      <c r="VN26" s="17"/>
      <c r="VO26" s="17"/>
      <c r="VP26" s="17"/>
      <c r="VQ26" s="17"/>
      <c r="VR26" s="17"/>
      <c r="VS26" s="17"/>
      <c r="VT26" s="17"/>
      <c r="VU26" s="17"/>
      <c r="VV26" s="17"/>
      <c r="VW26" s="17"/>
      <c r="VX26" s="17"/>
      <c r="VY26" s="17"/>
      <c r="VZ26" s="17"/>
      <c r="WA26" s="17"/>
      <c r="WB26" s="17"/>
      <c r="WC26" s="17"/>
      <c r="WD26" s="17"/>
      <c r="WE26" s="17"/>
      <c r="WF26" s="17"/>
      <c r="WG26" s="17"/>
      <c r="WH26" s="17"/>
      <c r="WI26" s="17"/>
      <c r="WJ26" s="17"/>
      <c r="WK26" s="17"/>
      <c r="WL26" s="17"/>
      <c r="WM26" s="17"/>
      <c r="WN26" s="17"/>
      <c r="WO26" s="17"/>
      <c r="WP26" s="17"/>
      <c r="WQ26" s="17"/>
      <c r="WR26" s="17"/>
      <c r="WS26" s="17"/>
      <c r="WT26" s="17"/>
      <c r="WU26" s="17"/>
      <c r="WV26" s="17"/>
      <c r="WW26" s="17"/>
      <c r="WX26" s="17"/>
      <c r="WY26" s="17"/>
      <c r="WZ26" s="17"/>
      <c r="XA26" s="17"/>
      <c r="XB26" s="17"/>
      <c r="XC26" s="17"/>
      <c r="XD26" s="17"/>
      <c r="XE26" s="17"/>
      <c r="XF26" s="17"/>
      <c r="XG26" s="17"/>
      <c r="XH26" s="17"/>
      <c r="XI26" s="17"/>
      <c r="XJ26" s="17"/>
      <c r="XK26" s="17"/>
      <c r="XL26" s="17"/>
      <c r="XM26" s="17"/>
      <c r="XN26" s="17"/>
      <c r="XO26" s="17"/>
      <c r="XP26" s="17"/>
      <c r="XQ26" s="17"/>
      <c r="XR26" s="17"/>
      <c r="XS26" s="17"/>
      <c r="XT26" s="17"/>
      <c r="XU26" s="17"/>
      <c r="XV26" s="17"/>
      <c r="XW26" s="17"/>
      <c r="XX26" s="17"/>
      <c r="XY26" s="17"/>
      <c r="XZ26" s="17"/>
      <c r="YA26" s="17"/>
      <c r="YB26" s="17"/>
      <c r="YC26" s="17"/>
      <c r="YD26" s="17"/>
      <c r="YE26" s="17"/>
      <c r="YF26" s="17"/>
      <c r="YG26" s="17"/>
      <c r="YH26" s="17"/>
      <c r="YI26" s="17"/>
      <c r="YJ26" s="17"/>
      <c r="YK26" s="17"/>
      <c r="YL26" s="17"/>
    </row>
    <row r="27" spans="1:662" s="186" customFormat="1" ht="22.5" customHeight="1" x14ac:dyDescent="0.25">
      <c r="A27" s="17"/>
      <c r="B27" s="17"/>
      <c r="C27" s="203" t="s">
        <v>329</v>
      </c>
      <c r="D27" s="204"/>
      <c r="E27" s="188"/>
      <c r="F27" s="217"/>
      <c r="G27" s="142"/>
      <c r="H27" s="223"/>
      <c r="I27" s="224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  <c r="KH27" s="17"/>
      <c r="KI27" s="17"/>
      <c r="KJ27" s="17"/>
      <c r="KK27" s="17"/>
      <c r="KL27" s="17"/>
      <c r="KM27" s="17"/>
      <c r="KN27" s="17"/>
      <c r="KO27" s="17"/>
      <c r="KP27" s="17"/>
      <c r="KQ27" s="17"/>
      <c r="KR27" s="17"/>
      <c r="KS27" s="17"/>
      <c r="KT27" s="17"/>
      <c r="KU27" s="17"/>
      <c r="KV27" s="17"/>
      <c r="KW27" s="17"/>
      <c r="KX27" s="17"/>
      <c r="KY27" s="17"/>
      <c r="KZ27" s="17"/>
      <c r="LA27" s="17"/>
      <c r="LB27" s="17"/>
      <c r="LC27" s="17"/>
      <c r="LD27" s="17"/>
      <c r="LE27" s="17"/>
      <c r="LF27" s="17"/>
      <c r="LG27" s="17"/>
      <c r="LH27" s="17"/>
      <c r="LI27" s="17"/>
      <c r="LJ27" s="17"/>
      <c r="LK27" s="17"/>
      <c r="LL27" s="17"/>
      <c r="LM27" s="17"/>
      <c r="LN27" s="17"/>
      <c r="LO27" s="17"/>
      <c r="LP27" s="17"/>
      <c r="LQ27" s="17"/>
      <c r="LR27" s="17"/>
      <c r="LS27" s="17"/>
      <c r="LT27" s="17"/>
      <c r="LU27" s="17"/>
      <c r="LV27" s="17"/>
      <c r="LW27" s="17"/>
      <c r="LX27" s="17"/>
      <c r="LY27" s="17"/>
      <c r="LZ27" s="17"/>
      <c r="MA27" s="17"/>
      <c r="MB27" s="17"/>
      <c r="MC27" s="17"/>
      <c r="MD27" s="17"/>
      <c r="ME27" s="17"/>
      <c r="MF27" s="17"/>
      <c r="MG27" s="17"/>
      <c r="MH27" s="17"/>
      <c r="MI27" s="17"/>
      <c r="MJ27" s="17"/>
      <c r="MK27" s="17"/>
      <c r="ML27" s="17"/>
      <c r="MM27" s="17"/>
      <c r="MN27" s="17"/>
      <c r="MO27" s="17"/>
      <c r="MP27" s="17"/>
      <c r="MQ27" s="17"/>
      <c r="MR27" s="17"/>
      <c r="MS27" s="17"/>
      <c r="MT27" s="17"/>
      <c r="MU27" s="17"/>
      <c r="MV27" s="17"/>
      <c r="MW27" s="17"/>
      <c r="MX27" s="17"/>
      <c r="MY27" s="17"/>
      <c r="MZ27" s="17"/>
      <c r="NA27" s="17"/>
      <c r="NB27" s="17"/>
      <c r="NC27" s="17"/>
      <c r="ND27" s="17"/>
      <c r="NE27" s="17"/>
      <c r="NF27" s="17"/>
      <c r="NG27" s="17"/>
      <c r="NH27" s="17"/>
      <c r="NI27" s="17"/>
      <c r="NJ27" s="17"/>
      <c r="NK27" s="17"/>
      <c r="NL27" s="17"/>
      <c r="NM27" s="17"/>
      <c r="NN27" s="17"/>
      <c r="NO27" s="17"/>
      <c r="NP27" s="17"/>
      <c r="NQ27" s="17"/>
      <c r="NR27" s="17"/>
      <c r="NS27" s="17"/>
      <c r="NT27" s="17"/>
      <c r="NU27" s="17"/>
      <c r="NV27" s="17"/>
      <c r="NW27" s="17"/>
      <c r="NX27" s="17"/>
      <c r="NY27" s="17"/>
      <c r="NZ27" s="17"/>
      <c r="OA27" s="17"/>
      <c r="OB27" s="17"/>
      <c r="OC27" s="17"/>
      <c r="OD27" s="17"/>
      <c r="OE27" s="17"/>
      <c r="OF27" s="17"/>
      <c r="OG27" s="17"/>
      <c r="OH27" s="17"/>
      <c r="OI27" s="17"/>
      <c r="OJ27" s="17"/>
      <c r="OK27" s="17"/>
      <c r="OL27" s="17"/>
      <c r="OM27" s="17"/>
      <c r="ON27" s="17"/>
      <c r="OO27" s="17"/>
      <c r="OP27" s="17"/>
      <c r="OQ27" s="17"/>
      <c r="OR27" s="17"/>
      <c r="OS27" s="17"/>
      <c r="OT27" s="17"/>
      <c r="OU27" s="17"/>
      <c r="OV27" s="17"/>
      <c r="OW27" s="17"/>
      <c r="OX27" s="17"/>
      <c r="OY27" s="17"/>
      <c r="OZ27" s="17"/>
      <c r="PA27" s="17"/>
      <c r="PB27" s="17"/>
      <c r="PC27" s="17"/>
      <c r="PD27" s="17"/>
      <c r="PE27" s="17"/>
      <c r="PF27" s="17"/>
      <c r="PG27" s="17"/>
      <c r="PH27" s="17"/>
      <c r="PI27" s="17"/>
      <c r="PJ27" s="17"/>
      <c r="PK27" s="17"/>
      <c r="PL27" s="17"/>
      <c r="PM27" s="17"/>
      <c r="PN27" s="17"/>
      <c r="PO27" s="17"/>
      <c r="PP27" s="17"/>
      <c r="PQ27" s="17"/>
      <c r="PR27" s="17"/>
      <c r="PS27" s="17"/>
      <c r="PT27" s="17"/>
      <c r="PU27" s="17"/>
      <c r="PV27" s="17"/>
      <c r="PW27" s="17"/>
      <c r="PX27" s="17"/>
      <c r="PY27" s="17"/>
      <c r="PZ27" s="17"/>
      <c r="QA27" s="17"/>
      <c r="QB27" s="17"/>
      <c r="QC27" s="17"/>
      <c r="QD27" s="17"/>
      <c r="QE27" s="17"/>
      <c r="QF27" s="17"/>
      <c r="QG27" s="17"/>
      <c r="QH27" s="17"/>
      <c r="QI27" s="17"/>
      <c r="QJ27" s="17"/>
      <c r="QK27" s="17"/>
      <c r="QL27" s="17"/>
      <c r="QM27" s="17"/>
      <c r="QN27" s="17"/>
      <c r="QO27" s="17"/>
      <c r="QP27" s="17"/>
      <c r="QQ27" s="17"/>
      <c r="QR27" s="17"/>
      <c r="QS27" s="17"/>
      <c r="QT27" s="17"/>
      <c r="QU27" s="17"/>
      <c r="QV27" s="17"/>
      <c r="QW27" s="17"/>
      <c r="QX27" s="17"/>
      <c r="QY27" s="17"/>
      <c r="QZ27" s="17"/>
      <c r="RA27" s="17"/>
      <c r="RB27" s="17"/>
      <c r="RC27" s="17"/>
      <c r="RD27" s="17"/>
      <c r="RE27" s="17"/>
      <c r="RF27" s="17"/>
      <c r="RG27" s="17"/>
      <c r="RH27" s="17"/>
      <c r="RI27" s="17"/>
      <c r="RJ27" s="17"/>
      <c r="RK27" s="17"/>
      <c r="RL27" s="17"/>
      <c r="RM27" s="17"/>
      <c r="RN27" s="17"/>
      <c r="RO27" s="17"/>
      <c r="RP27" s="17"/>
      <c r="RQ27" s="17"/>
      <c r="RR27" s="17"/>
      <c r="RS27" s="17"/>
      <c r="RT27" s="17"/>
      <c r="RU27" s="17"/>
      <c r="RV27" s="17"/>
      <c r="RW27" s="17"/>
      <c r="RX27" s="17"/>
      <c r="RY27" s="17"/>
      <c r="RZ27" s="17"/>
      <c r="SA27" s="17"/>
      <c r="SB27" s="17"/>
      <c r="SC27" s="17"/>
      <c r="SD27" s="17"/>
      <c r="SE27" s="17"/>
      <c r="SF27" s="17"/>
      <c r="SG27" s="17"/>
      <c r="SH27" s="17"/>
      <c r="SI27" s="17"/>
      <c r="SJ27" s="17"/>
      <c r="SK27" s="17"/>
      <c r="SL27" s="17"/>
      <c r="SM27" s="17"/>
      <c r="SN27" s="17"/>
      <c r="SO27" s="17"/>
      <c r="SP27" s="17"/>
      <c r="SQ27" s="17"/>
      <c r="SR27" s="17"/>
      <c r="SS27" s="17"/>
      <c r="ST27" s="17"/>
      <c r="SU27" s="17"/>
      <c r="SV27" s="17"/>
      <c r="SW27" s="17"/>
      <c r="SX27" s="17"/>
      <c r="SY27" s="17"/>
      <c r="SZ27" s="17"/>
      <c r="TA27" s="17"/>
      <c r="TB27" s="17"/>
      <c r="TC27" s="17"/>
      <c r="TD27" s="17"/>
      <c r="TE27" s="17"/>
      <c r="TF27" s="17"/>
      <c r="TG27" s="17"/>
      <c r="TH27" s="17"/>
      <c r="TI27" s="17"/>
      <c r="TJ27" s="17"/>
      <c r="TK27" s="17"/>
      <c r="TL27" s="17"/>
      <c r="TM27" s="17"/>
      <c r="TN27" s="17"/>
      <c r="TO27" s="17"/>
      <c r="TP27" s="17"/>
      <c r="TQ27" s="17"/>
      <c r="TR27" s="17"/>
      <c r="TS27" s="17"/>
      <c r="TT27" s="17"/>
      <c r="TU27" s="17"/>
      <c r="TV27" s="17"/>
      <c r="TW27" s="17"/>
      <c r="TX27" s="17"/>
      <c r="TY27" s="17"/>
      <c r="TZ27" s="17"/>
      <c r="UA27" s="17"/>
      <c r="UB27" s="17"/>
      <c r="UC27" s="17"/>
      <c r="UD27" s="17"/>
      <c r="UE27" s="17"/>
      <c r="UF27" s="17"/>
      <c r="UG27" s="17"/>
      <c r="UH27" s="17"/>
      <c r="UI27" s="17"/>
      <c r="UJ27" s="17"/>
      <c r="UK27" s="17"/>
      <c r="UL27" s="17"/>
      <c r="UM27" s="17"/>
      <c r="UN27" s="17"/>
      <c r="UO27" s="17"/>
      <c r="UP27" s="17"/>
      <c r="UQ27" s="17"/>
      <c r="UR27" s="17"/>
      <c r="US27" s="17"/>
      <c r="UT27" s="17"/>
      <c r="UU27" s="17"/>
      <c r="UV27" s="17"/>
      <c r="UW27" s="17"/>
      <c r="UX27" s="17"/>
      <c r="UY27" s="17"/>
      <c r="UZ27" s="17"/>
      <c r="VA27" s="17"/>
      <c r="VB27" s="17"/>
      <c r="VC27" s="17"/>
      <c r="VD27" s="17"/>
      <c r="VE27" s="17"/>
      <c r="VF27" s="17"/>
      <c r="VG27" s="17"/>
      <c r="VH27" s="17"/>
      <c r="VI27" s="17"/>
      <c r="VJ27" s="17"/>
      <c r="VK27" s="17"/>
      <c r="VL27" s="17"/>
      <c r="VM27" s="17"/>
      <c r="VN27" s="17"/>
      <c r="VO27" s="17"/>
      <c r="VP27" s="17"/>
      <c r="VQ27" s="17"/>
      <c r="VR27" s="17"/>
      <c r="VS27" s="17"/>
      <c r="VT27" s="17"/>
      <c r="VU27" s="17"/>
      <c r="VV27" s="17"/>
      <c r="VW27" s="17"/>
      <c r="VX27" s="17"/>
      <c r="VY27" s="17"/>
      <c r="VZ27" s="17"/>
      <c r="WA27" s="17"/>
      <c r="WB27" s="17"/>
      <c r="WC27" s="17"/>
      <c r="WD27" s="17"/>
      <c r="WE27" s="17"/>
      <c r="WF27" s="17"/>
      <c r="WG27" s="17"/>
      <c r="WH27" s="17"/>
      <c r="WI27" s="17"/>
      <c r="WJ27" s="17"/>
      <c r="WK27" s="17"/>
      <c r="WL27" s="17"/>
      <c r="WM27" s="17"/>
      <c r="WN27" s="17"/>
      <c r="WO27" s="17"/>
      <c r="WP27" s="17"/>
      <c r="WQ27" s="17"/>
      <c r="WR27" s="17"/>
      <c r="WS27" s="17"/>
      <c r="WT27" s="17"/>
      <c r="WU27" s="17"/>
      <c r="WV27" s="17"/>
      <c r="WW27" s="17"/>
      <c r="WX27" s="17"/>
      <c r="WY27" s="17"/>
      <c r="WZ27" s="17"/>
      <c r="XA27" s="17"/>
      <c r="XB27" s="17"/>
      <c r="XC27" s="17"/>
      <c r="XD27" s="17"/>
      <c r="XE27" s="17"/>
      <c r="XF27" s="17"/>
      <c r="XG27" s="17"/>
      <c r="XH27" s="17"/>
      <c r="XI27" s="17"/>
      <c r="XJ27" s="17"/>
      <c r="XK27" s="17"/>
      <c r="XL27" s="17"/>
      <c r="XM27" s="17"/>
      <c r="XN27" s="17"/>
      <c r="XO27" s="17"/>
      <c r="XP27" s="17"/>
      <c r="XQ27" s="17"/>
      <c r="XR27" s="17"/>
      <c r="XS27" s="17"/>
      <c r="XT27" s="17"/>
      <c r="XU27" s="17"/>
      <c r="XV27" s="17"/>
      <c r="XW27" s="17"/>
      <c r="XX27" s="17"/>
      <c r="XY27" s="17"/>
      <c r="XZ27" s="17"/>
      <c r="YA27" s="17"/>
      <c r="YB27" s="17"/>
      <c r="YC27" s="17"/>
      <c r="YD27" s="17"/>
      <c r="YE27" s="17"/>
      <c r="YF27" s="17"/>
      <c r="YG27" s="17"/>
      <c r="YH27" s="17"/>
      <c r="YI27" s="17"/>
      <c r="YJ27" s="17"/>
      <c r="YK27" s="17"/>
      <c r="YL27" s="17"/>
    </row>
    <row r="28" spans="1:662" s="186" customFormat="1" ht="22.5" customHeight="1" x14ac:dyDescent="0.25">
      <c r="A28" s="17"/>
      <c r="B28" s="17"/>
      <c r="C28" s="203" t="s">
        <v>330</v>
      </c>
      <c r="D28" s="204"/>
      <c r="E28" s="188"/>
      <c r="F28" s="217"/>
      <c r="G28" s="142"/>
      <c r="H28" s="223"/>
      <c r="I28" s="224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  <c r="KH28" s="17"/>
      <c r="KI28" s="17"/>
      <c r="KJ28" s="17"/>
      <c r="KK28" s="17"/>
      <c r="KL28" s="17"/>
      <c r="KM28" s="17"/>
      <c r="KN28" s="17"/>
      <c r="KO28" s="17"/>
      <c r="KP28" s="17"/>
      <c r="KQ28" s="17"/>
      <c r="KR28" s="17"/>
      <c r="KS28" s="17"/>
      <c r="KT28" s="17"/>
      <c r="KU28" s="17"/>
      <c r="KV28" s="17"/>
      <c r="KW28" s="17"/>
      <c r="KX28" s="17"/>
      <c r="KY28" s="17"/>
      <c r="KZ28" s="17"/>
      <c r="LA28" s="17"/>
      <c r="LB28" s="17"/>
      <c r="LC28" s="17"/>
      <c r="LD28" s="17"/>
      <c r="LE28" s="17"/>
      <c r="LF28" s="17"/>
      <c r="LG28" s="17"/>
      <c r="LH28" s="17"/>
      <c r="LI28" s="17"/>
      <c r="LJ28" s="17"/>
      <c r="LK28" s="17"/>
      <c r="LL28" s="17"/>
      <c r="LM28" s="17"/>
      <c r="LN28" s="17"/>
      <c r="LO28" s="17"/>
      <c r="LP28" s="17"/>
      <c r="LQ28" s="17"/>
      <c r="LR28" s="17"/>
      <c r="LS28" s="17"/>
      <c r="LT28" s="17"/>
      <c r="LU28" s="17"/>
      <c r="LV28" s="17"/>
      <c r="LW28" s="17"/>
      <c r="LX28" s="17"/>
      <c r="LY28" s="17"/>
      <c r="LZ28" s="17"/>
      <c r="MA28" s="17"/>
      <c r="MB28" s="17"/>
      <c r="MC28" s="17"/>
      <c r="MD28" s="17"/>
      <c r="ME28" s="17"/>
      <c r="MF28" s="17"/>
      <c r="MG28" s="17"/>
      <c r="MH28" s="17"/>
      <c r="MI28" s="17"/>
      <c r="MJ28" s="17"/>
      <c r="MK28" s="17"/>
      <c r="ML28" s="17"/>
      <c r="MM28" s="17"/>
      <c r="MN28" s="17"/>
      <c r="MO28" s="17"/>
      <c r="MP28" s="17"/>
      <c r="MQ28" s="17"/>
      <c r="MR28" s="17"/>
      <c r="MS28" s="17"/>
      <c r="MT28" s="17"/>
      <c r="MU28" s="17"/>
      <c r="MV28" s="17"/>
      <c r="MW28" s="17"/>
      <c r="MX28" s="17"/>
      <c r="MY28" s="17"/>
      <c r="MZ28" s="17"/>
      <c r="NA28" s="17"/>
      <c r="NB28" s="17"/>
      <c r="NC28" s="17"/>
      <c r="ND28" s="17"/>
      <c r="NE28" s="17"/>
      <c r="NF28" s="17"/>
      <c r="NG28" s="17"/>
      <c r="NH28" s="17"/>
      <c r="NI28" s="17"/>
      <c r="NJ28" s="17"/>
      <c r="NK28" s="17"/>
      <c r="NL28" s="17"/>
      <c r="NM28" s="17"/>
      <c r="NN28" s="17"/>
      <c r="NO28" s="17"/>
      <c r="NP28" s="17"/>
      <c r="NQ28" s="17"/>
      <c r="NR28" s="17"/>
      <c r="NS28" s="17"/>
      <c r="NT28" s="17"/>
      <c r="NU28" s="17"/>
      <c r="NV28" s="17"/>
      <c r="NW28" s="17"/>
      <c r="NX28" s="17"/>
      <c r="NY28" s="17"/>
      <c r="NZ28" s="17"/>
      <c r="OA28" s="17"/>
      <c r="OB28" s="17"/>
      <c r="OC28" s="17"/>
      <c r="OD28" s="17"/>
      <c r="OE28" s="17"/>
      <c r="OF28" s="17"/>
      <c r="OG28" s="17"/>
      <c r="OH28" s="17"/>
      <c r="OI28" s="17"/>
      <c r="OJ28" s="17"/>
      <c r="OK28" s="17"/>
      <c r="OL28" s="17"/>
      <c r="OM28" s="17"/>
      <c r="ON28" s="17"/>
      <c r="OO28" s="17"/>
      <c r="OP28" s="17"/>
      <c r="OQ28" s="17"/>
      <c r="OR28" s="17"/>
      <c r="OS28" s="17"/>
      <c r="OT28" s="17"/>
      <c r="OU28" s="17"/>
      <c r="OV28" s="17"/>
      <c r="OW28" s="17"/>
      <c r="OX28" s="17"/>
      <c r="OY28" s="17"/>
      <c r="OZ28" s="17"/>
      <c r="PA28" s="17"/>
      <c r="PB28" s="17"/>
      <c r="PC28" s="17"/>
      <c r="PD28" s="17"/>
      <c r="PE28" s="17"/>
      <c r="PF28" s="17"/>
      <c r="PG28" s="17"/>
      <c r="PH28" s="17"/>
      <c r="PI28" s="17"/>
      <c r="PJ28" s="17"/>
      <c r="PK28" s="17"/>
      <c r="PL28" s="17"/>
      <c r="PM28" s="17"/>
      <c r="PN28" s="17"/>
      <c r="PO28" s="17"/>
      <c r="PP28" s="17"/>
      <c r="PQ28" s="17"/>
      <c r="PR28" s="17"/>
      <c r="PS28" s="17"/>
      <c r="PT28" s="17"/>
      <c r="PU28" s="17"/>
      <c r="PV28" s="17"/>
      <c r="PW28" s="17"/>
      <c r="PX28" s="17"/>
      <c r="PY28" s="17"/>
      <c r="PZ28" s="17"/>
      <c r="QA28" s="17"/>
      <c r="QB28" s="17"/>
      <c r="QC28" s="17"/>
      <c r="QD28" s="17"/>
      <c r="QE28" s="17"/>
      <c r="QF28" s="17"/>
      <c r="QG28" s="17"/>
      <c r="QH28" s="17"/>
      <c r="QI28" s="17"/>
      <c r="QJ28" s="17"/>
      <c r="QK28" s="17"/>
      <c r="QL28" s="17"/>
      <c r="QM28" s="17"/>
      <c r="QN28" s="17"/>
      <c r="QO28" s="17"/>
      <c r="QP28" s="17"/>
      <c r="QQ28" s="17"/>
      <c r="QR28" s="17"/>
      <c r="QS28" s="17"/>
      <c r="QT28" s="17"/>
      <c r="QU28" s="17"/>
      <c r="QV28" s="17"/>
      <c r="QW28" s="17"/>
      <c r="QX28" s="17"/>
      <c r="QY28" s="17"/>
      <c r="QZ28" s="17"/>
      <c r="RA28" s="17"/>
      <c r="RB28" s="17"/>
      <c r="RC28" s="17"/>
      <c r="RD28" s="17"/>
      <c r="RE28" s="17"/>
      <c r="RF28" s="17"/>
      <c r="RG28" s="17"/>
      <c r="RH28" s="17"/>
      <c r="RI28" s="17"/>
      <c r="RJ28" s="17"/>
      <c r="RK28" s="17"/>
      <c r="RL28" s="17"/>
      <c r="RM28" s="17"/>
      <c r="RN28" s="17"/>
      <c r="RO28" s="17"/>
      <c r="RP28" s="17"/>
      <c r="RQ28" s="17"/>
      <c r="RR28" s="17"/>
      <c r="RS28" s="17"/>
      <c r="RT28" s="17"/>
      <c r="RU28" s="17"/>
      <c r="RV28" s="17"/>
      <c r="RW28" s="17"/>
      <c r="RX28" s="17"/>
      <c r="RY28" s="17"/>
      <c r="RZ28" s="17"/>
      <c r="SA28" s="17"/>
      <c r="SB28" s="17"/>
      <c r="SC28" s="17"/>
      <c r="SD28" s="17"/>
      <c r="SE28" s="17"/>
      <c r="SF28" s="17"/>
      <c r="SG28" s="17"/>
      <c r="SH28" s="17"/>
      <c r="SI28" s="17"/>
      <c r="SJ28" s="17"/>
      <c r="SK28" s="17"/>
      <c r="SL28" s="17"/>
      <c r="SM28" s="17"/>
      <c r="SN28" s="17"/>
      <c r="SO28" s="17"/>
      <c r="SP28" s="17"/>
      <c r="SQ28" s="17"/>
      <c r="SR28" s="17"/>
      <c r="SS28" s="17"/>
      <c r="ST28" s="17"/>
      <c r="SU28" s="17"/>
      <c r="SV28" s="17"/>
      <c r="SW28" s="17"/>
      <c r="SX28" s="17"/>
      <c r="SY28" s="17"/>
      <c r="SZ28" s="17"/>
      <c r="TA28" s="17"/>
      <c r="TB28" s="17"/>
      <c r="TC28" s="17"/>
      <c r="TD28" s="17"/>
      <c r="TE28" s="17"/>
      <c r="TF28" s="17"/>
      <c r="TG28" s="17"/>
      <c r="TH28" s="17"/>
      <c r="TI28" s="17"/>
      <c r="TJ28" s="17"/>
      <c r="TK28" s="17"/>
      <c r="TL28" s="17"/>
      <c r="TM28" s="17"/>
      <c r="TN28" s="17"/>
      <c r="TO28" s="17"/>
      <c r="TP28" s="17"/>
      <c r="TQ28" s="17"/>
      <c r="TR28" s="17"/>
      <c r="TS28" s="17"/>
      <c r="TT28" s="17"/>
      <c r="TU28" s="17"/>
      <c r="TV28" s="17"/>
      <c r="TW28" s="17"/>
      <c r="TX28" s="17"/>
      <c r="TY28" s="17"/>
      <c r="TZ28" s="17"/>
      <c r="UA28" s="17"/>
      <c r="UB28" s="17"/>
      <c r="UC28" s="17"/>
      <c r="UD28" s="17"/>
      <c r="UE28" s="17"/>
      <c r="UF28" s="17"/>
      <c r="UG28" s="17"/>
      <c r="UH28" s="17"/>
      <c r="UI28" s="17"/>
      <c r="UJ28" s="17"/>
      <c r="UK28" s="17"/>
      <c r="UL28" s="17"/>
      <c r="UM28" s="17"/>
      <c r="UN28" s="17"/>
      <c r="UO28" s="17"/>
      <c r="UP28" s="17"/>
      <c r="UQ28" s="17"/>
      <c r="UR28" s="17"/>
      <c r="US28" s="17"/>
      <c r="UT28" s="17"/>
      <c r="UU28" s="17"/>
      <c r="UV28" s="17"/>
      <c r="UW28" s="17"/>
      <c r="UX28" s="17"/>
      <c r="UY28" s="17"/>
      <c r="UZ28" s="17"/>
      <c r="VA28" s="17"/>
      <c r="VB28" s="17"/>
      <c r="VC28" s="17"/>
      <c r="VD28" s="17"/>
      <c r="VE28" s="17"/>
      <c r="VF28" s="17"/>
      <c r="VG28" s="17"/>
      <c r="VH28" s="17"/>
      <c r="VI28" s="17"/>
      <c r="VJ28" s="17"/>
      <c r="VK28" s="17"/>
      <c r="VL28" s="17"/>
      <c r="VM28" s="17"/>
      <c r="VN28" s="17"/>
      <c r="VO28" s="17"/>
      <c r="VP28" s="17"/>
      <c r="VQ28" s="17"/>
      <c r="VR28" s="17"/>
      <c r="VS28" s="17"/>
      <c r="VT28" s="17"/>
      <c r="VU28" s="17"/>
      <c r="VV28" s="17"/>
      <c r="VW28" s="17"/>
      <c r="VX28" s="17"/>
      <c r="VY28" s="17"/>
      <c r="VZ28" s="17"/>
      <c r="WA28" s="17"/>
      <c r="WB28" s="17"/>
      <c r="WC28" s="17"/>
      <c r="WD28" s="17"/>
      <c r="WE28" s="17"/>
      <c r="WF28" s="17"/>
      <c r="WG28" s="17"/>
      <c r="WH28" s="17"/>
      <c r="WI28" s="17"/>
      <c r="WJ28" s="17"/>
      <c r="WK28" s="17"/>
      <c r="WL28" s="17"/>
      <c r="WM28" s="17"/>
      <c r="WN28" s="17"/>
      <c r="WO28" s="17"/>
      <c r="WP28" s="17"/>
      <c r="WQ28" s="17"/>
      <c r="WR28" s="17"/>
      <c r="WS28" s="17"/>
      <c r="WT28" s="17"/>
      <c r="WU28" s="17"/>
      <c r="WV28" s="17"/>
      <c r="WW28" s="17"/>
      <c r="WX28" s="17"/>
      <c r="WY28" s="17"/>
      <c r="WZ28" s="17"/>
      <c r="XA28" s="17"/>
      <c r="XB28" s="17"/>
      <c r="XC28" s="17"/>
      <c r="XD28" s="17"/>
      <c r="XE28" s="17"/>
      <c r="XF28" s="17"/>
      <c r="XG28" s="17"/>
      <c r="XH28" s="17"/>
      <c r="XI28" s="17"/>
      <c r="XJ28" s="17"/>
      <c r="XK28" s="17"/>
      <c r="XL28" s="17"/>
      <c r="XM28" s="17"/>
      <c r="XN28" s="17"/>
      <c r="XO28" s="17"/>
      <c r="XP28" s="17"/>
      <c r="XQ28" s="17"/>
      <c r="XR28" s="17"/>
      <c r="XS28" s="17"/>
      <c r="XT28" s="17"/>
      <c r="XU28" s="17"/>
      <c r="XV28" s="17"/>
      <c r="XW28" s="17"/>
      <c r="XX28" s="17"/>
      <c r="XY28" s="17"/>
      <c r="XZ28" s="17"/>
      <c r="YA28" s="17"/>
      <c r="YB28" s="17"/>
      <c r="YC28" s="17"/>
      <c r="YD28" s="17"/>
      <c r="YE28" s="17"/>
      <c r="YF28" s="17"/>
      <c r="YG28" s="17"/>
      <c r="YH28" s="17"/>
      <c r="YI28" s="17"/>
      <c r="YJ28" s="17"/>
      <c r="YK28" s="17"/>
      <c r="YL28" s="17"/>
    </row>
    <row r="29" spans="1:662" s="186" customFormat="1" ht="22.5" customHeight="1" x14ac:dyDescent="0.25">
      <c r="A29" s="17"/>
      <c r="B29" s="17"/>
      <c r="C29" s="203" t="s">
        <v>331</v>
      </c>
      <c r="D29" s="204"/>
      <c r="E29" s="188"/>
      <c r="F29" s="217"/>
      <c r="G29" s="142"/>
      <c r="H29" s="223"/>
      <c r="I29" s="224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  <c r="LQ29" s="17"/>
      <c r="LR29" s="17"/>
      <c r="LS29" s="17"/>
      <c r="LT29" s="17"/>
      <c r="LU29" s="17"/>
      <c r="LV29" s="17"/>
      <c r="LW29" s="17"/>
      <c r="LX29" s="17"/>
      <c r="LY29" s="17"/>
      <c r="LZ29" s="17"/>
      <c r="MA29" s="17"/>
      <c r="MB29" s="17"/>
      <c r="MC29" s="17"/>
      <c r="MD29" s="17"/>
      <c r="ME29" s="17"/>
      <c r="MF29" s="17"/>
      <c r="MG29" s="17"/>
      <c r="MH29" s="17"/>
      <c r="MI29" s="17"/>
      <c r="MJ29" s="17"/>
      <c r="MK29" s="17"/>
      <c r="ML29" s="17"/>
      <c r="MM29" s="17"/>
      <c r="MN29" s="17"/>
      <c r="MO29" s="17"/>
      <c r="MP29" s="17"/>
      <c r="MQ29" s="17"/>
      <c r="MR29" s="17"/>
      <c r="MS29" s="17"/>
      <c r="MT29" s="17"/>
      <c r="MU29" s="17"/>
      <c r="MV29" s="17"/>
      <c r="MW29" s="17"/>
      <c r="MX29" s="17"/>
      <c r="MY29" s="17"/>
      <c r="MZ29" s="17"/>
      <c r="NA29" s="17"/>
      <c r="NB29" s="17"/>
      <c r="NC29" s="17"/>
      <c r="ND29" s="17"/>
      <c r="NE29" s="17"/>
      <c r="NF29" s="17"/>
      <c r="NG29" s="17"/>
      <c r="NH29" s="17"/>
      <c r="NI29" s="17"/>
      <c r="NJ29" s="17"/>
      <c r="NK29" s="17"/>
      <c r="NL29" s="17"/>
      <c r="NM29" s="17"/>
      <c r="NN29" s="17"/>
      <c r="NO29" s="17"/>
      <c r="NP29" s="17"/>
      <c r="NQ29" s="17"/>
      <c r="NR29" s="17"/>
      <c r="NS29" s="17"/>
      <c r="NT29" s="17"/>
      <c r="NU29" s="17"/>
      <c r="NV29" s="17"/>
      <c r="NW29" s="17"/>
      <c r="NX29" s="17"/>
      <c r="NY29" s="17"/>
      <c r="NZ29" s="17"/>
      <c r="OA29" s="17"/>
      <c r="OB29" s="17"/>
      <c r="OC29" s="17"/>
      <c r="OD29" s="17"/>
      <c r="OE29" s="17"/>
      <c r="OF29" s="17"/>
      <c r="OG29" s="17"/>
      <c r="OH29" s="17"/>
      <c r="OI29" s="17"/>
      <c r="OJ29" s="17"/>
      <c r="OK29" s="17"/>
      <c r="OL29" s="17"/>
      <c r="OM29" s="17"/>
      <c r="ON29" s="17"/>
      <c r="OO29" s="17"/>
      <c r="OP29" s="17"/>
      <c r="OQ29" s="17"/>
      <c r="OR29" s="17"/>
      <c r="OS29" s="17"/>
      <c r="OT29" s="17"/>
      <c r="OU29" s="17"/>
      <c r="OV29" s="17"/>
      <c r="OW29" s="17"/>
      <c r="OX29" s="17"/>
      <c r="OY29" s="17"/>
      <c r="OZ29" s="17"/>
      <c r="PA29" s="17"/>
      <c r="PB29" s="17"/>
      <c r="PC29" s="17"/>
      <c r="PD29" s="17"/>
      <c r="PE29" s="17"/>
      <c r="PF29" s="17"/>
      <c r="PG29" s="17"/>
      <c r="PH29" s="17"/>
      <c r="PI29" s="17"/>
      <c r="PJ29" s="17"/>
      <c r="PK29" s="17"/>
      <c r="PL29" s="17"/>
      <c r="PM29" s="17"/>
      <c r="PN29" s="17"/>
      <c r="PO29" s="17"/>
      <c r="PP29" s="17"/>
      <c r="PQ29" s="17"/>
      <c r="PR29" s="17"/>
      <c r="PS29" s="17"/>
      <c r="PT29" s="17"/>
      <c r="PU29" s="17"/>
      <c r="PV29" s="17"/>
      <c r="PW29" s="17"/>
      <c r="PX29" s="17"/>
      <c r="PY29" s="17"/>
      <c r="PZ29" s="17"/>
      <c r="QA29" s="17"/>
      <c r="QB29" s="17"/>
      <c r="QC29" s="17"/>
      <c r="QD29" s="17"/>
      <c r="QE29" s="17"/>
      <c r="QF29" s="17"/>
      <c r="QG29" s="17"/>
      <c r="QH29" s="17"/>
      <c r="QI29" s="17"/>
      <c r="QJ29" s="17"/>
      <c r="QK29" s="17"/>
      <c r="QL29" s="17"/>
      <c r="QM29" s="17"/>
      <c r="QN29" s="17"/>
      <c r="QO29" s="17"/>
      <c r="QP29" s="17"/>
      <c r="QQ29" s="17"/>
      <c r="QR29" s="17"/>
      <c r="QS29" s="17"/>
      <c r="QT29" s="17"/>
      <c r="QU29" s="17"/>
      <c r="QV29" s="17"/>
      <c r="QW29" s="17"/>
      <c r="QX29" s="17"/>
      <c r="QY29" s="17"/>
      <c r="QZ29" s="17"/>
      <c r="RA29" s="17"/>
      <c r="RB29" s="17"/>
      <c r="RC29" s="17"/>
      <c r="RD29" s="17"/>
      <c r="RE29" s="17"/>
      <c r="RF29" s="17"/>
      <c r="RG29" s="17"/>
      <c r="RH29" s="17"/>
      <c r="RI29" s="17"/>
      <c r="RJ29" s="17"/>
      <c r="RK29" s="17"/>
      <c r="RL29" s="17"/>
      <c r="RM29" s="17"/>
      <c r="RN29" s="17"/>
      <c r="RO29" s="17"/>
      <c r="RP29" s="17"/>
      <c r="RQ29" s="17"/>
      <c r="RR29" s="17"/>
      <c r="RS29" s="17"/>
      <c r="RT29" s="17"/>
      <c r="RU29" s="17"/>
      <c r="RV29" s="17"/>
      <c r="RW29" s="17"/>
      <c r="RX29" s="17"/>
      <c r="RY29" s="17"/>
      <c r="RZ29" s="17"/>
      <c r="SA29" s="17"/>
      <c r="SB29" s="17"/>
      <c r="SC29" s="17"/>
      <c r="SD29" s="17"/>
      <c r="SE29" s="17"/>
      <c r="SF29" s="17"/>
      <c r="SG29" s="17"/>
      <c r="SH29" s="17"/>
      <c r="SI29" s="17"/>
      <c r="SJ29" s="17"/>
      <c r="SK29" s="17"/>
      <c r="SL29" s="17"/>
      <c r="SM29" s="17"/>
      <c r="SN29" s="17"/>
      <c r="SO29" s="17"/>
      <c r="SP29" s="17"/>
      <c r="SQ29" s="17"/>
      <c r="SR29" s="17"/>
      <c r="SS29" s="17"/>
      <c r="ST29" s="17"/>
      <c r="SU29" s="17"/>
      <c r="SV29" s="17"/>
      <c r="SW29" s="17"/>
      <c r="SX29" s="17"/>
      <c r="SY29" s="17"/>
      <c r="SZ29" s="17"/>
      <c r="TA29" s="17"/>
      <c r="TB29" s="17"/>
      <c r="TC29" s="17"/>
      <c r="TD29" s="17"/>
      <c r="TE29" s="17"/>
      <c r="TF29" s="17"/>
      <c r="TG29" s="17"/>
      <c r="TH29" s="17"/>
      <c r="TI29" s="17"/>
      <c r="TJ29" s="17"/>
      <c r="TK29" s="17"/>
      <c r="TL29" s="17"/>
      <c r="TM29" s="17"/>
      <c r="TN29" s="17"/>
      <c r="TO29" s="17"/>
      <c r="TP29" s="17"/>
      <c r="TQ29" s="17"/>
      <c r="TR29" s="17"/>
      <c r="TS29" s="17"/>
      <c r="TT29" s="17"/>
      <c r="TU29" s="17"/>
      <c r="TV29" s="17"/>
      <c r="TW29" s="17"/>
      <c r="TX29" s="17"/>
      <c r="TY29" s="17"/>
      <c r="TZ29" s="17"/>
      <c r="UA29" s="17"/>
      <c r="UB29" s="17"/>
      <c r="UC29" s="17"/>
      <c r="UD29" s="17"/>
      <c r="UE29" s="17"/>
      <c r="UF29" s="17"/>
      <c r="UG29" s="17"/>
      <c r="UH29" s="17"/>
      <c r="UI29" s="17"/>
      <c r="UJ29" s="17"/>
      <c r="UK29" s="17"/>
      <c r="UL29" s="17"/>
      <c r="UM29" s="17"/>
      <c r="UN29" s="17"/>
      <c r="UO29" s="17"/>
      <c r="UP29" s="17"/>
      <c r="UQ29" s="17"/>
      <c r="UR29" s="17"/>
      <c r="US29" s="17"/>
      <c r="UT29" s="17"/>
      <c r="UU29" s="17"/>
      <c r="UV29" s="17"/>
      <c r="UW29" s="17"/>
      <c r="UX29" s="17"/>
      <c r="UY29" s="17"/>
      <c r="UZ29" s="17"/>
      <c r="VA29" s="17"/>
      <c r="VB29" s="17"/>
      <c r="VC29" s="17"/>
      <c r="VD29" s="17"/>
      <c r="VE29" s="17"/>
      <c r="VF29" s="17"/>
      <c r="VG29" s="17"/>
      <c r="VH29" s="17"/>
      <c r="VI29" s="17"/>
      <c r="VJ29" s="17"/>
      <c r="VK29" s="17"/>
      <c r="VL29" s="17"/>
      <c r="VM29" s="17"/>
      <c r="VN29" s="17"/>
      <c r="VO29" s="17"/>
      <c r="VP29" s="17"/>
      <c r="VQ29" s="17"/>
      <c r="VR29" s="17"/>
      <c r="VS29" s="17"/>
      <c r="VT29" s="17"/>
      <c r="VU29" s="17"/>
      <c r="VV29" s="17"/>
      <c r="VW29" s="17"/>
      <c r="VX29" s="17"/>
      <c r="VY29" s="17"/>
      <c r="VZ29" s="17"/>
      <c r="WA29" s="17"/>
      <c r="WB29" s="17"/>
      <c r="WC29" s="17"/>
      <c r="WD29" s="17"/>
      <c r="WE29" s="17"/>
      <c r="WF29" s="17"/>
      <c r="WG29" s="17"/>
      <c r="WH29" s="17"/>
      <c r="WI29" s="17"/>
      <c r="WJ29" s="17"/>
      <c r="WK29" s="17"/>
      <c r="WL29" s="17"/>
      <c r="WM29" s="17"/>
      <c r="WN29" s="17"/>
      <c r="WO29" s="17"/>
      <c r="WP29" s="17"/>
      <c r="WQ29" s="17"/>
      <c r="WR29" s="17"/>
      <c r="WS29" s="17"/>
      <c r="WT29" s="17"/>
      <c r="WU29" s="17"/>
      <c r="WV29" s="17"/>
      <c r="WW29" s="17"/>
      <c r="WX29" s="17"/>
      <c r="WY29" s="17"/>
      <c r="WZ29" s="17"/>
      <c r="XA29" s="17"/>
      <c r="XB29" s="17"/>
      <c r="XC29" s="17"/>
      <c r="XD29" s="17"/>
      <c r="XE29" s="17"/>
      <c r="XF29" s="17"/>
      <c r="XG29" s="17"/>
      <c r="XH29" s="17"/>
      <c r="XI29" s="17"/>
      <c r="XJ29" s="17"/>
      <c r="XK29" s="17"/>
      <c r="XL29" s="17"/>
      <c r="XM29" s="17"/>
      <c r="XN29" s="17"/>
      <c r="XO29" s="17"/>
      <c r="XP29" s="17"/>
      <c r="XQ29" s="17"/>
      <c r="XR29" s="17"/>
      <c r="XS29" s="17"/>
      <c r="XT29" s="17"/>
      <c r="XU29" s="17"/>
      <c r="XV29" s="17"/>
      <c r="XW29" s="17"/>
      <c r="XX29" s="17"/>
      <c r="XY29" s="17"/>
      <c r="XZ29" s="17"/>
      <c r="YA29" s="17"/>
      <c r="YB29" s="17"/>
      <c r="YC29" s="17"/>
      <c r="YD29" s="17"/>
      <c r="YE29" s="17"/>
      <c r="YF29" s="17"/>
      <c r="YG29" s="17"/>
      <c r="YH29" s="17"/>
      <c r="YI29" s="17"/>
      <c r="YJ29" s="17"/>
      <c r="YK29" s="17"/>
      <c r="YL29" s="17"/>
    </row>
    <row r="30" spans="1:662" s="186" customFormat="1" ht="22.5" customHeight="1" thickBot="1" x14ac:dyDescent="0.3">
      <c r="A30" s="17"/>
      <c r="B30" s="17"/>
      <c r="C30" s="208" t="s">
        <v>332</v>
      </c>
      <c r="D30" s="209"/>
      <c r="E30" s="189"/>
      <c r="F30" s="218"/>
      <c r="G30" s="144"/>
      <c r="H30" s="216"/>
      <c r="I30" s="225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/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</row>
    <row r="32" spans="1:662" s="1" customFormat="1" ht="19.5" x14ac:dyDescent="0.25">
      <c r="C32" s="229" t="s">
        <v>5</v>
      </c>
      <c r="D32" s="230"/>
    </row>
    <row r="33" spans="3:4" s="1" customFormat="1" ht="15" customHeight="1" x14ac:dyDescent="0.25">
      <c r="C33" s="287"/>
      <c r="D33" s="287"/>
    </row>
  </sheetData>
  <dataConsolidate/>
  <mergeCells count="1">
    <mergeCell ref="C33:D33"/>
  </mergeCells>
  <printOptions horizontalCentered="1" verticalCentered="1"/>
  <pageMargins left="0.25" right="0.25" top="0.75" bottom="0.75" header="0.3" footer="0.3"/>
  <pageSetup paperSize="5" scale="60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opLeftCell="A19" zoomScaleNormal="100" workbookViewId="0">
      <selection activeCell="E32" sqref="E32"/>
    </sheetView>
  </sheetViews>
  <sheetFormatPr baseColWidth="10" defaultColWidth="19" defaultRowHeight="15" x14ac:dyDescent="0.25"/>
  <cols>
    <col min="1" max="1" width="20.140625" style="8" customWidth="1"/>
    <col min="2" max="3" width="19" style="8"/>
    <col min="4" max="4" width="31" style="8" customWidth="1"/>
    <col min="5" max="5" width="96.7109375" style="8" customWidth="1"/>
    <col min="6" max="16384" width="19" style="8"/>
  </cols>
  <sheetData>
    <row r="1" spans="1:15" x14ac:dyDescent="0.25">
      <c r="G1" s="569" t="s">
        <v>98</v>
      </c>
      <c r="I1" s="569" t="s">
        <v>99</v>
      </c>
    </row>
    <row r="2" spans="1:15" ht="30" x14ac:dyDescent="0.25">
      <c r="A2" s="86" t="s">
        <v>14</v>
      </c>
      <c r="B2" s="86" t="s">
        <v>18</v>
      </c>
      <c r="C2" s="86" t="s">
        <v>21</v>
      </c>
      <c r="D2" s="86" t="s">
        <v>144</v>
      </c>
      <c r="E2" s="86" t="s">
        <v>100</v>
      </c>
      <c r="F2" s="86" t="s">
        <v>22</v>
      </c>
      <c r="G2" s="569"/>
      <c r="H2" s="86" t="s">
        <v>23</v>
      </c>
      <c r="I2" s="569"/>
      <c r="J2" s="86" t="s">
        <v>31</v>
      </c>
      <c r="K2" s="86" t="s">
        <v>33</v>
      </c>
      <c r="L2" s="86" t="s">
        <v>12</v>
      </c>
      <c r="M2" s="86" t="s">
        <v>13</v>
      </c>
      <c r="N2" s="86" t="s">
        <v>36</v>
      </c>
      <c r="O2" s="86" t="s">
        <v>38</v>
      </c>
    </row>
    <row r="3" spans="1:15" ht="30" x14ac:dyDescent="0.25">
      <c r="A3" s="8" t="s">
        <v>9</v>
      </c>
      <c r="B3" s="8" t="s">
        <v>19</v>
      </c>
      <c r="C3" s="8" t="s">
        <v>139</v>
      </c>
      <c r="D3" s="8" t="s">
        <v>148</v>
      </c>
      <c r="E3" s="8" t="s">
        <v>199</v>
      </c>
      <c r="F3" s="8" t="s">
        <v>101</v>
      </c>
      <c r="G3" s="87">
        <v>5</v>
      </c>
      <c r="H3" s="8" t="s">
        <v>102</v>
      </c>
      <c r="I3" s="87">
        <v>5</v>
      </c>
      <c r="J3" s="8" t="s">
        <v>32</v>
      </c>
      <c r="K3" s="8" t="s">
        <v>6</v>
      </c>
      <c r="L3" s="8" t="s">
        <v>115</v>
      </c>
      <c r="M3" s="8" t="s">
        <v>117</v>
      </c>
      <c r="N3" s="8" t="s">
        <v>37</v>
      </c>
      <c r="O3" s="8" t="s">
        <v>8</v>
      </c>
    </row>
    <row r="4" spans="1:15" ht="30" x14ac:dyDescent="0.25">
      <c r="A4" s="8" t="s">
        <v>124</v>
      </c>
      <c r="B4" s="8" t="s">
        <v>135</v>
      </c>
      <c r="C4" s="8" t="s">
        <v>138</v>
      </c>
      <c r="D4" s="8" t="s">
        <v>149</v>
      </c>
      <c r="E4" s="8" t="s">
        <v>158</v>
      </c>
      <c r="F4" s="8" t="s">
        <v>103</v>
      </c>
      <c r="G4" s="87">
        <v>4</v>
      </c>
      <c r="H4" s="8" t="s">
        <v>89</v>
      </c>
      <c r="I4" s="87">
        <v>4</v>
      </c>
      <c r="J4" s="8" t="s">
        <v>2</v>
      </c>
      <c r="K4" s="8" t="s">
        <v>34</v>
      </c>
      <c r="L4" s="8" t="s">
        <v>116</v>
      </c>
      <c r="M4" s="8" t="s">
        <v>118</v>
      </c>
      <c r="N4" s="8" t="s">
        <v>120</v>
      </c>
      <c r="O4" s="8" t="s">
        <v>7</v>
      </c>
    </row>
    <row r="5" spans="1:15" ht="30" x14ac:dyDescent="0.25">
      <c r="A5" s="8" t="s">
        <v>10</v>
      </c>
      <c r="B5" s="8" t="s">
        <v>136</v>
      </c>
      <c r="C5" s="8" t="s">
        <v>140</v>
      </c>
      <c r="D5" s="8" t="s">
        <v>150</v>
      </c>
      <c r="E5" s="8" t="s">
        <v>159</v>
      </c>
      <c r="F5" s="8" t="s">
        <v>88</v>
      </c>
      <c r="G5" s="87">
        <v>3</v>
      </c>
      <c r="H5" s="8" t="s">
        <v>104</v>
      </c>
      <c r="I5" s="87">
        <v>3</v>
      </c>
      <c r="J5" s="8" t="s">
        <v>4</v>
      </c>
      <c r="L5" s="8" t="s">
        <v>119</v>
      </c>
      <c r="M5" s="8" t="s">
        <v>119</v>
      </c>
      <c r="N5" s="8" t="s">
        <v>39</v>
      </c>
    </row>
    <row r="6" spans="1:15" ht="30" x14ac:dyDescent="0.25">
      <c r="A6" s="8" t="s">
        <v>16</v>
      </c>
      <c r="B6" s="8" t="s">
        <v>17</v>
      </c>
      <c r="C6" s="8" t="s">
        <v>142</v>
      </c>
      <c r="D6" s="8" t="s">
        <v>151</v>
      </c>
      <c r="E6" s="8" t="s">
        <v>160</v>
      </c>
      <c r="F6" s="8" t="s">
        <v>90</v>
      </c>
      <c r="G6" s="87">
        <v>2</v>
      </c>
      <c r="H6" s="8" t="s">
        <v>105</v>
      </c>
      <c r="I6" s="87">
        <v>2</v>
      </c>
      <c r="J6" s="8" t="s">
        <v>1</v>
      </c>
      <c r="N6" s="8" t="s">
        <v>121</v>
      </c>
    </row>
    <row r="7" spans="1:15" ht="30" x14ac:dyDescent="0.25">
      <c r="A7" s="8" t="s">
        <v>17</v>
      </c>
      <c r="B7" s="8" t="s">
        <v>20</v>
      </c>
      <c r="C7" s="8" t="s">
        <v>141</v>
      </c>
      <c r="D7" s="8" t="s">
        <v>152</v>
      </c>
      <c r="E7" s="8" t="s">
        <v>161</v>
      </c>
      <c r="F7" s="8" t="s">
        <v>157</v>
      </c>
      <c r="G7" s="87">
        <v>1</v>
      </c>
      <c r="H7" s="8" t="s">
        <v>106</v>
      </c>
      <c r="I7" s="87">
        <v>1</v>
      </c>
    </row>
    <row r="8" spans="1:15" ht="30" x14ac:dyDescent="0.25">
      <c r="A8" s="8" t="s">
        <v>15</v>
      </c>
      <c r="B8" s="8" t="s">
        <v>137</v>
      </c>
      <c r="C8" s="8" t="s">
        <v>143</v>
      </c>
      <c r="D8" s="8" t="s">
        <v>153</v>
      </c>
      <c r="E8" s="8" t="s">
        <v>162</v>
      </c>
    </row>
    <row r="9" spans="1:15" ht="30" x14ac:dyDescent="0.25">
      <c r="A9" s="8" t="s">
        <v>125</v>
      </c>
      <c r="B9" s="8" t="s">
        <v>40</v>
      </c>
      <c r="C9" s="8" t="s">
        <v>346</v>
      </c>
      <c r="D9" s="8" t="s">
        <v>154</v>
      </c>
      <c r="E9" s="8" t="s">
        <v>163</v>
      </c>
    </row>
    <row r="10" spans="1:15" ht="30" x14ac:dyDescent="0.25">
      <c r="A10" s="8" t="s">
        <v>45</v>
      </c>
      <c r="D10" s="8" t="s">
        <v>40</v>
      </c>
      <c r="E10" s="8" t="s">
        <v>167</v>
      </c>
    </row>
    <row r="11" spans="1:15" x14ac:dyDescent="0.25">
      <c r="A11" s="8" t="s">
        <v>126</v>
      </c>
      <c r="E11" s="8" t="s">
        <v>168</v>
      </c>
    </row>
    <row r="12" spans="1:15" x14ac:dyDescent="0.25">
      <c r="A12" s="8" t="s">
        <v>20</v>
      </c>
      <c r="E12" s="8" t="s">
        <v>169</v>
      </c>
    </row>
    <row r="13" spans="1:15" x14ac:dyDescent="0.25">
      <c r="E13" s="8" t="s">
        <v>170</v>
      </c>
    </row>
    <row r="14" spans="1:15" x14ac:dyDescent="0.25">
      <c r="A14" s="8" t="s">
        <v>112</v>
      </c>
      <c r="E14" s="8" t="s">
        <v>171</v>
      </c>
    </row>
    <row r="15" spans="1:15" x14ac:dyDescent="0.25">
      <c r="E15" s="8" t="s">
        <v>164</v>
      </c>
    </row>
    <row r="16" spans="1:15" x14ac:dyDescent="0.25">
      <c r="E16" s="8" t="s">
        <v>172</v>
      </c>
    </row>
    <row r="17" spans="5:5" x14ac:dyDescent="0.25">
      <c r="E17" s="8" t="s">
        <v>165</v>
      </c>
    </row>
    <row r="18" spans="5:5" x14ac:dyDescent="0.25">
      <c r="E18" s="8" t="s">
        <v>166</v>
      </c>
    </row>
    <row r="19" spans="5:5" x14ac:dyDescent="0.25">
      <c r="E19" s="8" t="s">
        <v>173</v>
      </c>
    </row>
    <row r="20" spans="5:5" x14ac:dyDescent="0.25">
      <c r="E20" s="8" t="s">
        <v>174</v>
      </c>
    </row>
    <row r="21" spans="5:5" x14ac:dyDescent="0.25">
      <c r="E21" s="8" t="s">
        <v>175</v>
      </c>
    </row>
    <row r="22" spans="5:5" x14ac:dyDescent="0.25">
      <c r="E22" s="8" t="s">
        <v>176</v>
      </c>
    </row>
    <row r="23" spans="5:5" x14ac:dyDescent="0.25">
      <c r="E23" s="8" t="s">
        <v>177</v>
      </c>
    </row>
    <row r="24" spans="5:5" x14ac:dyDescent="0.25">
      <c r="E24" s="8" t="s">
        <v>178</v>
      </c>
    </row>
    <row r="25" spans="5:5" x14ac:dyDescent="0.25">
      <c r="E25" s="8" t="s">
        <v>179</v>
      </c>
    </row>
    <row r="26" spans="5:5" x14ac:dyDescent="0.25">
      <c r="E26" s="8" t="s">
        <v>180</v>
      </c>
    </row>
    <row r="27" spans="5:5" x14ac:dyDescent="0.25">
      <c r="E27" s="8" t="s">
        <v>181</v>
      </c>
    </row>
    <row r="28" spans="5:5" x14ac:dyDescent="0.25">
      <c r="E28" s="8" t="s">
        <v>182</v>
      </c>
    </row>
    <row r="29" spans="5:5" x14ac:dyDescent="0.25">
      <c r="E29" s="8" t="s">
        <v>183</v>
      </c>
    </row>
    <row r="30" spans="5:5" x14ac:dyDescent="0.25">
      <c r="E30" s="8" t="s">
        <v>184</v>
      </c>
    </row>
    <row r="31" spans="5:5" ht="30" x14ac:dyDescent="0.25">
      <c r="E31" s="8" t="s">
        <v>185</v>
      </c>
    </row>
    <row r="32" spans="5:5" ht="30" x14ac:dyDescent="0.25">
      <c r="E32" s="8" t="s">
        <v>186</v>
      </c>
    </row>
    <row r="33" spans="5:5" x14ac:dyDescent="0.25">
      <c r="E33" s="8" t="s">
        <v>187</v>
      </c>
    </row>
    <row r="34" spans="5:5" x14ac:dyDescent="0.25">
      <c r="E34" s="8" t="s">
        <v>188</v>
      </c>
    </row>
    <row r="35" spans="5:5" x14ac:dyDescent="0.25">
      <c r="E35" s="8" t="s">
        <v>189</v>
      </c>
    </row>
    <row r="36" spans="5:5" x14ac:dyDescent="0.25">
      <c r="E36" s="8" t="s">
        <v>190</v>
      </c>
    </row>
    <row r="37" spans="5:5" x14ac:dyDescent="0.25">
      <c r="E37" s="8" t="s">
        <v>191</v>
      </c>
    </row>
    <row r="38" spans="5:5" x14ac:dyDescent="0.25">
      <c r="E38" s="8" t="s">
        <v>192</v>
      </c>
    </row>
    <row r="39" spans="5:5" x14ac:dyDescent="0.25">
      <c r="E39" s="8" t="s">
        <v>193</v>
      </c>
    </row>
    <row r="40" spans="5:5" x14ac:dyDescent="0.25">
      <c r="E40" s="8" t="s">
        <v>194</v>
      </c>
    </row>
    <row r="41" spans="5:5" x14ac:dyDescent="0.25">
      <c r="E41" s="8" t="s">
        <v>195</v>
      </c>
    </row>
    <row r="42" spans="5:5" x14ac:dyDescent="0.25">
      <c r="E42" s="8" t="s">
        <v>196</v>
      </c>
    </row>
    <row r="43" spans="5:5" x14ac:dyDescent="0.25">
      <c r="E43" s="8" t="s">
        <v>197</v>
      </c>
    </row>
    <row r="44" spans="5:5" x14ac:dyDescent="0.25">
      <c r="E44" s="8" t="s">
        <v>198</v>
      </c>
    </row>
  </sheetData>
  <mergeCells count="2">
    <mergeCell ref="G1:G2"/>
    <mergeCell ref="I1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AAI27"/>
  <sheetViews>
    <sheetView tabSelected="1" topLeftCell="A12" zoomScale="70" zoomScaleNormal="70" workbookViewId="0">
      <selection activeCell="K24" sqref="K24"/>
    </sheetView>
  </sheetViews>
  <sheetFormatPr baseColWidth="10" defaultRowHeight="15" x14ac:dyDescent="0.25"/>
  <cols>
    <col min="1" max="1" width="2.140625" customWidth="1"/>
    <col min="2" max="2" width="3.140625" customWidth="1"/>
    <col min="3" max="3" width="15.7109375" style="10" customWidth="1"/>
    <col min="4" max="4" width="21" style="11" customWidth="1"/>
    <col min="5" max="5" width="22.85546875" style="12" customWidth="1"/>
    <col min="6" max="6" width="13.7109375" style="12" hidden="1" customWidth="1"/>
    <col min="7" max="7" width="13.140625" style="12" hidden="1" customWidth="1"/>
    <col min="8" max="8" width="13.5703125" style="12" hidden="1" customWidth="1"/>
    <col min="9" max="9" width="14.42578125" style="12" hidden="1" customWidth="1"/>
    <col min="10" max="10" width="6.140625" style="13" hidden="1" customWidth="1"/>
    <col min="11" max="11" width="22.7109375" style="13" customWidth="1"/>
    <col min="12" max="12" width="16.42578125" style="14" customWidth="1"/>
    <col min="13" max="13" width="13" style="14" hidden="1" customWidth="1"/>
    <col min="14" max="14" width="14" style="14" hidden="1" customWidth="1"/>
    <col min="15" max="15" width="25.28515625" style="15" customWidth="1"/>
    <col min="16" max="16" width="18.42578125" style="13" customWidth="1"/>
    <col min="17" max="17" width="15.28515625" style="13" hidden="1" customWidth="1"/>
    <col min="18" max="18" width="17.28515625" style="13" customWidth="1"/>
    <col min="19" max="19" width="18" style="13" customWidth="1"/>
    <col min="20" max="20" width="15.7109375" style="13" hidden="1" customWidth="1"/>
    <col min="21" max="21" width="17.140625" style="13" customWidth="1"/>
    <col min="22" max="22" width="20.140625" style="17" customWidth="1"/>
    <col min="23" max="23" width="11" style="16" customWidth="1"/>
    <col min="24" max="30" width="15.140625" style="26" hidden="1" customWidth="1"/>
    <col min="31" max="31" width="9.42578125" style="26" hidden="1" customWidth="1"/>
    <col min="32" max="32" width="13.42578125" style="26" hidden="1" customWidth="1"/>
    <col min="33" max="33" width="12.42578125" style="26" hidden="1" customWidth="1"/>
    <col min="34" max="34" width="11.5703125" style="26" hidden="1" customWidth="1"/>
    <col min="35" max="35" width="12.140625" style="26" hidden="1" customWidth="1"/>
    <col min="36" max="36" width="11.28515625" style="26" hidden="1" customWidth="1"/>
    <col min="37" max="37" width="14.42578125" style="13" hidden="1" customWidth="1"/>
    <col min="38" max="38" width="15.5703125" style="13" hidden="1" customWidth="1"/>
    <col min="39" max="39" width="13.85546875" style="18" customWidth="1"/>
    <col min="40" max="40" width="16.7109375" style="13" hidden="1" customWidth="1"/>
    <col min="41" max="41" width="12.28515625" style="18" customWidth="1"/>
    <col min="42" max="42" width="14" style="13" hidden="1" customWidth="1"/>
    <col min="43" max="43" width="11.7109375" style="13" customWidth="1"/>
    <col min="44" max="44" width="14.28515625" style="18" customWidth="1"/>
    <col min="45" max="45" width="10" style="18" customWidth="1"/>
    <col min="46" max="46" width="11.7109375" style="19" customWidth="1"/>
    <col min="47" max="47" width="12.7109375" style="19" customWidth="1"/>
    <col min="48" max="48" width="22.28515625" style="14" customWidth="1"/>
    <col min="49" max="49" width="16.85546875" style="14" customWidth="1"/>
    <col min="50" max="50" width="14.42578125" style="14" customWidth="1"/>
    <col min="51" max="51" width="14.42578125" style="14" hidden="1" customWidth="1"/>
    <col min="52" max="52" width="19" style="14" hidden="1" customWidth="1"/>
    <col min="53" max="53" width="22.5703125" style="14" customWidth="1"/>
    <col min="54" max="54" width="19.140625" style="14" hidden="1" customWidth="1"/>
    <col min="55" max="55" width="20.5703125" style="17" hidden="1" customWidth="1"/>
    <col min="56" max="56" width="15.7109375" style="14" hidden="1" customWidth="1"/>
    <col min="57" max="57" width="15.140625" style="14" hidden="1" customWidth="1"/>
    <col min="58" max="58" width="34.42578125" customWidth="1"/>
    <col min="59" max="59" width="14.7109375" customWidth="1"/>
    <col min="60" max="60" width="23.28515625" customWidth="1"/>
  </cols>
  <sheetData>
    <row r="1" spans="1:711" ht="12" customHeight="1" x14ac:dyDescent="0.25">
      <c r="BB1" s="297" t="s">
        <v>380</v>
      </c>
      <c r="BC1" s="298"/>
      <c r="BD1" s="298"/>
      <c r="BE1" s="299"/>
    </row>
    <row r="2" spans="1:711" ht="27" customHeight="1" x14ac:dyDescent="0.25">
      <c r="O2" s="20" t="s">
        <v>381</v>
      </c>
      <c r="BB2" s="300"/>
      <c r="BC2" s="301"/>
      <c r="BD2" s="301"/>
      <c r="BE2" s="302"/>
    </row>
    <row r="3" spans="1:711" ht="20.25" customHeight="1" x14ac:dyDescent="0.25">
      <c r="L3" s="18"/>
      <c r="M3" s="18"/>
      <c r="N3" s="18"/>
      <c r="BB3" s="297" t="s">
        <v>379</v>
      </c>
      <c r="BC3" s="298"/>
      <c r="BD3" s="298"/>
      <c r="BE3" s="299"/>
    </row>
    <row r="4" spans="1:711" ht="12" customHeight="1" thickBot="1" x14ac:dyDescent="0.3">
      <c r="BB4" s="300"/>
      <c r="BC4" s="301"/>
      <c r="BD4" s="301"/>
      <c r="BE4" s="302"/>
    </row>
    <row r="5" spans="1:711" ht="20.25" customHeight="1" thickBot="1" x14ac:dyDescent="0.3">
      <c r="C5" s="326" t="s">
        <v>79</v>
      </c>
      <c r="D5" s="327"/>
      <c r="E5" s="328"/>
      <c r="F5" s="328"/>
      <c r="G5" s="328"/>
      <c r="H5" s="328"/>
      <c r="I5" s="328"/>
      <c r="J5" s="328"/>
      <c r="K5" s="328"/>
      <c r="L5" s="328"/>
      <c r="M5" s="328"/>
      <c r="N5" s="327"/>
      <c r="O5" s="329"/>
      <c r="P5" s="330" t="s">
        <v>80</v>
      </c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331"/>
      <c r="AG5" s="331"/>
      <c r="AH5" s="331"/>
      <c r="AI5" s="331"/>
      <c r="AJ5" s="331"/>
      <c r="AK5" s="331"/>
      <c r="AL5" s="331"/>
      <c r="AM5" s="331"/>
      <c r="AN5" s="331"/>
      <c r="AO5" s="331"/>
      <c r="AP5" s="331"/>
      <c r="AQ5" s="332"/>
      <c r="AR5" s="333" t="s">
        <v>111</v>
      </c>
      <c r="AS5" s="365" t="s">
        <v>81</v>
      </c>
      <c r="AT5" s="368" t="s">
        <v>281</v>
      </c>
      <c r="AU5" s="368"/>
      <c r="AV5" s="368"/>
      <c r="AW5" s="368"/>
      <c r="AX5" s="368"/>
      <c r="AY5" s="368"/>
      <c r="AZ5" s="368"/>
      <c r="BA5" s="368"/>
      <c r="BB5" s="369"/>
      <c r="BC5" s="369"/>
      <c r="BD5" s="369"/>
      <c r="BE5" s="370"/>
      <c r="BF5" s="288" t="s">
        <v>388</v>
      </c>
      <c r="BG5" s="289"/>
      <c r="BH5" s="290"/>
    </row>
    <row r="6" spans="1:711" ht="19.5" customHeight="1" thickBot="1" x14ac:dyDescent="0.3">
      <c r="C6" s="372" t="s">
        <v>47</v>
      </c>
      <c r="D6" s="375" t="s">
        <v>48</v>
      </c>
      <c r="E6" s="378" t="s">
        <v>113</v>
      </c>
      <c r="F6" s="381" t="s">
        <v>155</v>
      </c>
      <c r="G6" s="381"/>
      <c r="H6" s="381"/>
      <c r="I6" s="382" t="s">
        <v>122</v>
      </c>
      <c r="J6" s="384" t="s">
        <v>3</v>
      </c>
      <c r="K6" s="384" t="s">
        <v>49</v>
      </c>
      <c r="L6" s="384" t="s">
        <v>82</v>
      </c>
      <c r="M6" s="384" t="s">
        <v>83</v>
      </c>
      <c r="N6" s="389" t="s">
        <v>123</v>
      </c>
      <c r="O6" s="390" t="s">
        <v>11</v>
      </c>
      <c r="P6" s="393" t="s">
        <v>50</v>
      </c>
      <c r="Q6" s="394"/>
      <c r="R6" s="394"/>
      <c r="S6" s="394"/>
      <c r="T6" s="394"/>
      <c r="U6" s="395"/>
      <c r="V6" s="396" t="s">
        <v>156</v>
      </c>
      <c r="W6" s="397"/>
      <c r="X6" s="397"/>
      <c r="Y6" s="397"/>
      <c r="Z6" s="397"/>
      <c r="AA6" s="397"/>
      <c r="AB6" s="397"/>
      <c r="AC6" s="397"/>
      <c r="AD6" s="397"/>
      <c r="AE6" s="397"/>
      <c r="AF6" s="398"/>
      <c r="AG6" s="398"/>
      <c r="AH6" s="398"/>
      <c r="AI6" s="397"/>
      <c r="AJ6" s="397"/>
      <c r="AK6" s="397"/>
      <c r="AL6" s="397"/>
      <c r="AM6" s="397"/>
      <c r="AN6" s="397"/>
      <c r="AO6" s="397"/>
      <c r="AP6" s="397"/>
      <c r="AQ6" s="399"/>
      <c r="AR6" s="334"/>
      <c r="AS6" s="366"/>
      <c r="AT6" s="371"/>
      <c r="AU6" s="371"/>
      <c r="AV6" s="371"/>
      <c r="AW6" s="371"/>
      <c r="AX6" s="371"/>
      <c r="AY6" s="371"/>
      <c r="AZ6" s="371"/>
      <c r="BA6" s="371"/>
      <c r="BB6" s="371"/>
      <c r="BC6" s="371"/>
      <c r="BD6" s="371"/>
      <c r="BE6" s="370"/>
      <c r="BF6" s="291"/>
      <c r="BG6" s="292"/>
      <c r="BH6" s="293"/>
    </row>
    <row r="7" spans="1:711" ht="106.5" customHeight="1" thickBot="1" x14ac:dyDescent="0.3">
      <c r="C7" s="373"/>
      <c r="D7" s="376"/>
      <c r="E7" s="379"/>
      <c r="F7" s="389" t="s">
        <v>146</v>
      </c>
      <c r="G7" s="389" t="s">
        <v>147</v>
      </c>
      <c r="H7" s="389" t="s">
        <v>145</v>
      </c>
      <c r="I7" s="383"/>
      <c r="J7" s="385"/>
      <c r="K7" s="385"/>
      <c r="L7" s="385"/>
      <c r="M7" s="385"/>
      <c r="N7" s="385"/>
      <c r="O7" s="391"/>
      <c r="P7" s="400" t="s">
        <v>51</v>
      </c>
      <c r="Q7" s="401"/>
      <c r="R7" s="401"/>
      <c r="S7" s="401"/>
      <c r="T7" s="401"/>
      <c r="U7" s="402"/>
      <c r="V7" s="403" t="s">
        <v>52</v>
      </c>
      <c r="W7" s="422" t="s">
        <v>53</v>
      </c>
      <c r="X7" s="233" t="s">
        <v>214</v>
      </c>
      <c r="Y7" s="233" t="s">
        <v>215</v>
      </c>
      <c r="Z7" s="233" t="s">
        <v>216</v>
      </c>
      <c r="AA7" s="233" t="s">
        <v>217</v>
      </c>
      <c r="AB7" s="233" t="s">
        <v>218</v>
      </c>
      <c r="AC7" s="233" t="s">
        <v>220</v>
      </c>
      <c r="AD7" s="233" t="s">
        <v>219</v>
      </c>
      <c r="AE7" s="424" t="s">
        <v>312</v>
      </c>
      <c r="AF7" s="434" t="s">
        <v>313</v>
      </c>
      <c r="AG7" s="434" t="s">
        <v>314</v>
      </c>
      <c r="AH7" s="434" t="s">
        <v>316</v>
      </c>
      <c r="AI7" s="424" t="s">
        <v>317</v>
      </c>
      <c r="AJ7" s="424" t="s">
        <v>315</v>
      </c>
      <c r="AK7" s="426" t="s">
        <v>114</v>
      </c>
      <c r="AL7" s="427"/>
      <c r="AM7" s="403" t="s">
        <v>54</v>
      </c>
      <c r="AN7" s="428"/>
      <c r="AO7" s="428"/>
      <c r="AP7" s="428"/>
      <c r="AQ7" s="426"/>
      <c r="AR7" s="334"/>
      <c r="AS7" s="366"/>
      <c r="AT7" s="405" t="s">
        <v>55</v>
      </c>
      <c r="AU7" s="406"/>
      <c r="AV7" s="406"/>
      <c r="AW7" s="406"/>
      <c r="AX7" s="406"/>
      <c r="AY7" s="406"/>
      <c r="AZ7" s="406"/>
      <c r="BA7" s="407"/>
      <c r="BB7" s="387" t="s">
        <v>282</v>
      </c>
      <c r="BC7" s="387"/>
      <c r="BD7" s="387"/>
      <c r="BE7" s="388"/>
      <c r="BF7" s="294" t="s">
        <v>389</v>
      </c>
      <c r="BG7" s="295"/>
      <c r="BH7" s="296"/>
    </row>
    <row r="8" spans="1:711" ht="48" customHeight="1" thickBot="1" x14ac:dyDescent="0.3">
      <c r="C8" s="374"/>
      <c r="D8" s="377"/>
      <c r="E8" s="380"/>
      <c r="F8" s="421"/>
      <c r="G8" s="421"/>
      <c r="H8" s="421"/>
      <c r="I8" s="383"/>
      <c r="J8" s="386"/>
      <c r="K8" s="386"/>
      <c r="L8" s="386"/>
      <c r="M8" s="386"/>
      <c r="N8" s="385"/>
      <c r="O8" s="392"/>
      <c r="P8" s="235" t="s">
        <v>12</v>
      </c>
      <c r="Q8" s="236" t="s">
        <v>84</v>
      </c>
      <c r="R8" s="236" t="s">
        <v>0</v>
      </c>
      <c r="S8" s="236" t="s">
        <v>13</v>
      </c>
      <c r="T8" s="236" t="s">
        <v>85</v>
      </c>
      <c r="U8" s="237" t="s">
        <v>75</v>
      </c>
      <c r="V8" s="404"/>
      <c r="W8" s="423"/>
      <c r="X8" s="234" t="s">
        <v>129</v>
      </c>
      <c r="Y8" s="234" t="s">
        <v>128</v>
      </c>
      <c r="Z8" s="234" t="s">
        <v>127</v>
      </c>
      <c r="AA8" s="234" t="s">
        <v>221</v>
      </c>
      <c r="AB8" s="234" t="s">
        <v>130</v>
      </c>
      <c r="AC8" s="234" t="s">
        <v>131</v>
      </c>
      <c r="AD8" s="234" t="s">
        <v>132</v>
      </c>
      <c r="AE8" s="425"/>
      <c r="AF8" s="425"/>
      <c r="AG8" s="425"/>
      <c r="AH8" s="425"/>
      <c r="AI8" s="425"/>
      <c r="AJ8" s="425"/>
      <c r="AK8" s="238" t="s">
        <v>12</v>
      </c>
      <c r="AL8" s="239" t="s">
        <v>13</v>
      </c>
      <c r="AM8" s="240" t="s">
        <v>12</v>
      </c>
      <c r="AN8" s="241" t="s">
        <v>86</v>
      </c>
      <c r="AO8" s="241" t="s">
        <v>13</v>
      </c>
      <c r="AP8" s="241" t="s">
        <v>87</v>
      </c>
      <c r="AQ8" s="242" t="s">
        <v>75</v>
      </c>
      <c r="AR8" s="335"/>
      <c r="AS8" s="367"/>
      <c r="AT8" s="243" t="s">
        <v>107</v>
      </c>
      <c r="AU8" s="244" t="s">
        <v>108</v>
      </c>
      <c r="AV8" s="245" t="s">
        <v>133</v>
      </c>
      <c r="AW8" s="246" t="s">
        <v>279</v>
      </c>
      <c r="AX8" s="246" t="s">
        <v>109</v>
      </c>
      <c r="AY8" s="246" t="s">
        <v>110</v>
      </c>
      <c r="AZ8" s="246" t="s">
        <v>134</v>
      </c>
      <c r="BA8" s="247" t="s">
        <v>78</v>
      </c>
      <c r="BB8" s="248" t="s">
        <v>77</v>
      </c>
      <c r="BC8" s="249" t="s">
        <v>76</v>
      </c>
      <c r="BD8" s="249" t="s">
        <v>280</v>
      </c>
      <c r="BE8" s="250" t="s">
        <v>78</v>
      </c>
      <c r="BF8" s="253" t="s">
        <v>390</v>
      </c>
      <c r="BG8" s="253" t="s">
        <v>391</v>
      </c>
      <c r="BH8" s="253" t="s">
        <v>392</v>
      </c>
    </row>
    <row r="9" spans="1:711" s="24" customFormat="1" ht="134.25" customHeight="1" thickBot="1" x14ac:dyDescent="0.3">
      <c r="A9"/>
      <c r="B9"/>
      <c r="C9" s="337" t="s">
        <v>387</v>
      </c>
      <c r="D9" s="345"/>
      <c r="E9" s="231" t="s">
        <v>353</v>
      </c>
      <c r="F9" s="78" t="s">
        <v>136</v>
      </c>
      <c r="G9" s="78"/>
      <c r="H9" s="78"/>
      <c r="I9" s="78"/>
      <c r="J9" s="343" t="s">
        <v>94</v>
      </c>
      <c r="K9" s="408" t="s">
        <v>345</v>
      </c>
      <c r="L9" s="411" t="s">
        <v>356</v>
      </c>
      <c r="M9" s="414" t="s">
        <v>15</v>
      </c>
      <c r="N9" s="29"/>
      <c r="O9" s="416" t="s">
        <v>349</v>
      </c>
      <c r="P9" s="418" t="s">
        <v>88</v>
      </c>
      <c r="Q9" s="351">
        <v>3</v>
      </c>
      <c r="R9" s="437" t="s">
        <v>161</v>
      </c>
      <c r="S9" s="363" t="s">
        <v>104</v>
      </c>
      <c r="T9" s="441">
        <v>3</v>
      </c>
      <c r="U9" s="348" t="str">
        <f>IF(Q9+T9=0," ",IF(OR(AND(Q9=1,T9=1),AND(Q9=1,T9=2),AND(Q9=2,T9=2),AND(Q9=2,T9=1),AND(Q9=3,T9=1)),"Bajo",IF(OR(AND(Q9=1,T9=3),AND(Q9=2,T9=3),AND(Q9=3,T9=2),AND(Q9=4,T9=1)),"Moderado",IF(OR(AND(Q9=1,T9=4),AND(Q9=2,T9=4),AND(Q9=3,T9=3),AND(Q9=4,T9=2),AND(Q9=4,T9=3),AND(Q9=5,T9=1),AND(Q9=5,T9=2)),"Alto",IF(OR(AND(Q9=2,T9=5),AND(Q9=3,T9=5),AND(Q9=3,T9=4),AND(Q9=4,T9=4),AND(Q9=4,T9=5),AND(Q9=5,T9=3),AND(Q9=5,T9=4),AND(Q9=1,T9=5),AND(Q9=5,T9=5)),"Extremo","")))))</f>
        <v>Alto</v>
      </c>
      <c r="V9" s="167" t="s">
        <v>350</v>
      </c>
      <c r="W9" s="28" t="s">
        <v>6</v>
      </c>
      <c r="X9" s="29">
        <v>15</v>
      </c>
      <c r="Y9" s="29">
        <v>15</v>
      </c>
      <c r="Z9" s="29">
        <v>15</v>
      </c>
      <c r="AA9" s="29">
        <v>15</v>
      </c>
      <c r="AB9" s="29">
        <v>15</v>
      </c>
      <c r="AC9" s="29">
        <v>15</v>
      </c>
      <c r="AD9" s="29">
        <v>10</v>
      </c>
      <c r="AE9" s="30">
        <f t="shared" ref="AE9:AE20" si="0">SUM(X9:AD9)</f>
        <v>100</v>
      </c>
      <c r="AF9" s="30" t="s">
        <v>256</v>
      </c>
      <c r="AG9" s="30" t="s">
        <v>256</v>
      </c>
      <c r="AH9" s="30">
        <v>100</v>
      </c>
      <c r="AI9" s="429">
        <f>AVERAGE(AH9:AH12)</f>
        <v>75</v>
      </c>
      <c r="AJ9" s="354" t="s">
        <v>4</v>
      </c>
      <c r="AK9" s="431" t="s">
        <v>115</v>
      </c>
      <c r="AL9" s="431" t="s">
        <v>118</v>
      </c>
      <c r="AM9" s="435" t="s">
        <v>90</v>
      </c>
      <c r="AN9" s="351">
        <v>2</v>
      </c>
      <c r="AO9" s="320" t="s">
        <v>104</v>
      </c>
      <c r="AP9" s="351">
        <v>3</v>
      </c>
      <c r="AQ9" s="314" t="str">
        <f>IF(AN9+AP9=0," ",IF(OR(AND(AN9=1,AP9=1),AND(AN9=1,AP9=2),AND(AN9=2,AP9=2),AND(AN9=2,AP9=1),AND(AN9=3,AP9=1)),"Bajo",IF(OR(AND(AN9=1,AP9=3),AND(AN9=2,AP9=3),AND(AN9=3,AP9=2),AND(AN9=4,AP9=1)),"Moderado",IF(OR(AND(AN9=1,AP9=4),AND(AN9=2,AP9=4),AND(AN9=3,AP9=3),AND(AN9=4,AP9=2),AND(AN9=4,AP9=3),AND(AN9=5,AP9=1),AND(AN9=5,AP9=2)),"Alto",IF(OR(AND(AN9=2,AP9=5),AND(AN9=1,AP9=5),AND(AN9=3,AP9=5),AND(AN9=3,AP9=4),AND(AN9=4,AP9=4),AND(AN9=4,AP9=5),AND(AN9=5,AP9=3),AND(AN9=5,AP9=4),AND(AN9=5,AP9=5)),"Extremo","")))))</f>
        <v>Moderado</v>
      </c>
      <c r="AR9" s="419" t="s">
        <v>357</v>
      </c>
      <c r="AS9" s="317" t="s">
        <v>120</v>
      </c>
      <c r="AT9" s="138">
        <v>43739</v>
      </c>
      <c r="AU9" s="58">
        <v>44012</v>
      </c>
      <c r="AV9" s="179" t="s">
        <v>358</v>
      </c>
      <c r="AW9" s="59" t="s">
        <v>359</v>
      </c>
      <c r="AX9" s="59">
        <v>1</v>
      </c>
      <c r="AY9" s="59" t="s">
        <v>360</v>
      </c>
      <c r="AZ9" s="59" t="s">
        <v>361</v>
      </c>
      <c r="BA9" s="139" t="s">
        <v>362</v>
      </c>
      <c r="BB9" s="66">
        <v>43889</v>
      </c>
      <c r="BC9" s="60" t="s">
        <v>363</v>
      </c>
      <c r="BD9" s="59" t="s">
        <v>359</v>
      </c>
      <c r="BE9" s="279" t="s">
        <v>362</v>
      </c>
      <c r="BF9" s="280" t="s">
        <v>394</v>
      </c>
      <c r="BG9" s="281">
        <v>43948</v>
      </c>
      <c r="BH9" s="282" t="s">
        <v>393</v>
      </c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</row>
    <row r="10" spans="1:711" s="24" customFormat="1" ht="111" customHeight="1" x14ac:dyDescent="0.25">
      <c r="A10"/>
      <c r="B10"/>
      <c r="C10" s="337"/>
      <c r="D10" s="346"/>
      <c r="E10" s="231" t="s">
        <v>354</v>
      </c>
      <c r="F10" s="32"/>
      <c r="G10" s="78" t="s">
        <v>138</v>
      </c>
      <c r="H10" s="78"/>
      <c r="I10" s="32"/>
      <c r="J10" s="343"/>
      <c r="K10" s="409"/>
      <c r="L10" s="412"/>
      <c r="M10" s="415"/>
      <c r="O10" s="417"/>
      <c r="P10" s="418"/>
      <c r="Q10" s="320"/>
      <c r="R10" s="438"/>
      <c r="S10" s="363"/>
      <c r="T10" s="442"/>
      <c r="U10" s="348"/>
      <c r="V10" s="166" t="s">
        <v>351</v>
      </c>
      <c r="W10" s="21" t="s">
        <v>6</v>
      </c>
      <c r="X10" s="33">
        <v>15</v>
      </c>
      <c r="Y10" s="33">
        <v>15</v>
      </c>
      <c r="Z10" s="33">
        <v>15</v>
      </c>
      <c r="AA10" s="33">
        <v>15</v>
      </c>
      <c r="AB10" s="33">
        <v>15</v>
      </c>
      <c r="AC10" s="33">
        <v>15</v>
      </c>
      <c r="AD10" s="33">
        <v>5</v>
      </c>
      <c r="AE10" s="30">
        <f t="shared" si="0"/>
        <v>95</v>
      </c>
      <c r="AF10" s="30" t="s">
        <v>4</v>
      </c>
      <c r="AG10" s="30" t="s">
        <v>256</v>
      </c>
      <c r="AH10" s="30">
        <v>50</v>
      </c>
      <c r="AI10" s="430"/>
      <c r="AJ10" s="322"/>
      <c r="AK10" s="432"/>
      <c r="AL10" s="432"/>
      <c r="AM10" s="435"/>
      <c r="AN10" s="320"/>
      <c r="AO10" s="320"/>
      <c r="AP10" s="320"/>
      <c r="AQ10" s="315"/>
      <c r="AR10" s="420"/>
      <c r="AS10" s="312"/>
      <c r="AT10" s="138">
        <v>43739</v>
      </c>
      <c r="AU10" s="58">
        <v>44012</v>
      </c>
      <c r="AV10" s="180" t="s">
        <v>364</v>
      </c>
      <c r="AW10" s="59" t="s">
        <v>359</v>
      </c>
      <c r="AX10" s="23">
        <v>1</v>
      </c>
      <c r="AY10" s="23" t="s">
        <v>365</v>
      </c>
      <c r="AZ10" s="23" t="s">
        <v>366</v>
      </c>
      <c r="BA10" s="141" t="s">
        <v>367</v>
      </c>
      <c r="BB10" s="67">
        <v>44196</v>
      </c>
      <c r="BC10" s="34" t="s">
        <v>368</v>
      </c>
      <c r="BD10" s="59" t="s">
        <v>359</v>
      </c>
      <c r="BE10" s="254" t="s">
        <v>377</v>
      </c>
      <c r="BF10" s="285" t="s">
        <v>395</v>
      </c>
      <c r="BG10" s="281">
        <v>43948</v>
      </c>
      <c r="BH10" s="282" t="s">
        <v>393</v>
      </c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</row>
    <row r="11" spans="1:711" s="24" customFormat="1" ht="72.75" customHeight="1" x14ac:dyDescent="0.25">
      <c r="A11"/>
      <c r="B11"/>
      <c r="C11" s="337"/>
      <c r="D11" s="346"/>
      <c r="E11" s="232" t="s">
        <v>355</v>
      </c>
      <c r="F11" s="32"/>
      <c r="G11" s="78" t="s">
        <v>346</v>
      </c>
      <c r="H11" s="78"/>
      <c r="I11" s="32"/>
      <c r="J11" s="343"/>
      <c r="K11" s="409"/>
      <c r="L11" s="412"/>
      <c r="M11" s="415"/>
      <c r="O11" s="417"/>
      <c r="P11" s="418"/>
      <c r="Q11" s="320"/>
      <c r="R11" s="438"/>
      <c r="S11" s="363"/>
      <c r="T11" s="442"/>
      <c r="U11" s="348"/>
      <c r="V11" s="172"/>
      <c r="W11" s="161"/>
      <c r="X11" s="33"/>
      <c r="Y11" s="33"/>
      <c r="Z11" s="33"/>
      <c r="AA11" s="33"/>
      <c r="AB11" s="33"/>
      <c r="AC11" s="33"/>
      <c r="AD11" s="33"/>
      <c r="AE11" s="30">
        <f t="shared" si="0"/>
        <v>0</v>
      </c>
      <c r="AF11" s="30"/>
      <c r="AG11" s="30"/>
      <c r="AH11" s="30"/>
      <c r="AI11" s="430"/>
      <c r="AJ11" s="322"/>
      <c r="AK11" s="432"/>
      <c r="AL11" s="432"/>
      <c r="AM11" s="435"/>
      <c r="AN11" s="320"/>
      <c r="AO11" s="320"/>
      <c r="AP11" s="320"/>
      <c r="AQ11" s="315"/>
      <c r="AR11" s="420"/>
      <c r="AS11" s="312"/>
      <c r="AT11" s="140"/>
      <c r="AU11" s="22"/>
      <c r="AV11" s="31"/>
      <c r="AW11" s="31"/>
      <c r="AX11" s="31"/>
      <c r="AY11" s="31"/>
      <c r="AZ11" s="31"/>
      <c r="BA11" s="141"/>
      <c r="BB11" s="67"/>
      <c r="BC11" s="34"/>
      <c r="BD11" s="35"/>
      <c r="BE11" s="254"/>
      <c r="BF11" s="283"/>
      <c r="BH11" s="277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</row>
    <row r="12" spans="1:711" s="24" customFormat="1" ht="84" customHeight="1" thickBot="1" x14ac:dyDescent="0.3">
      <c r="A12"/>
      <c r="B12"/>
      <c r="C12" s="337"/>
      <c r="D12" s="346"/>
      <c r="E12" s="258"/>
      <c r="F12" s="259"/>
      <c r="G12" s="259"/>
      <c r="H12" s="259"/>
      <c r="I12" s="259"/>
      <c r="J12" s="343"/>
      <c r="K12" s="410"/>
      <c r="L12" s="413"/>
      <c r="M12" s="415"/>
      <c r="N12" s="260"/>
      <c r="O12" s="417"/>
      <c r="P12" s="418"/>
      <c r="Q12" s="320"/>
      <c r="R12" s="438"/>
      <c r="S12" s="363"/>
      <c r="T12" s="442"/>
      <c r="U12" s="348"/>
      <c r="V12" s="261"/>
      <c r="W12" s="262"/>
      <c r="X12" s="263"/>
      <c r="Y12" s="263"/>
      <c r="Z12" s="263"/>
      <c r="AA12" s="263"/>
      <c r="AB12" s="263"/>
      <c r="AC12" s="263"/>
      <c r="AD12" s="252"/>
      <c r="AE12" s="264">
        <f t="shared" si="0"/>
        <v>0</v>
      </c>
      <c r="AF12" s="264"/>
      <c r="AG12" s="264"/>
      <c r="AH12" s="264"/>
      <c r="AI12" s="430"/>
      <c r="AJ12" s="322"/>
      <c r="AK12" s="433"/>
      <c r="AL12" s="433"/>
      <c r="AM12" s="435"/>
      <c r="AN12" s="320"/>
      <c r="AO12" s="320"/>
      <c r="AP12" s="320"/>
      <c r="AQ12" s="315"/>
      <c r="AR12" s="420"/>
      <c r="AS12" s="312"/>
      <c r="AT12" s="265"/>
      <c r="AU12" s="266"/>
      <c r="AV12" s="193"/>
      <c r="AW12" s="193"/>
      <c r="AX12" s="267"/>
      <c r="AY12" s="267"/>
      <c r="AZ12" s="267"/>
      <c r="BA12" s="268"/>
      <c r="BB12" s="269"/>
      <c r="BC12" s="270"/>
      <c r="BD12" s="193"/>
      <c r="BE12" s="271"/>
      <c r="BF12" s="284"/>
      <c r="BG12" s="82"/>
      <c r="BH12" s="278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</row>
    <row r="13" spans="1:711" s="24" customFormat="1" ht="77.25" customHeight="1" x14ac:dyDescent="0.25">
      <c r="A13"/>
      <c r="B13"/>
      <c r="C13" s="336" t="s">
        <v>387</v>
      </c>
      <c r="D13" s="339"/>
      <c r="E13" s="273" t="s">
        <v>347</v>
      </c>
      <c r="F13" s="44"/>
      <c r="G13" s="44" t="s">
        <v>140</v>
      </c>
      <c r="H13" s="44" t="s">
        <v>152</v>
      </c>
      <c r="I13" s="44"/>
      <c r="J13" s="342" t="s">
        <v>96</v>
      </c>
      <c r="K13" s="339" t="s">
        <v>369</v>
      </c>
      <c r="L13" s="345" t="s">
        <v>370</v>
      </c>
      <c r="M13" s="309" t="s">
        <v>126</v>
      </c>
      <c r="N13" s="274" t="s">
        <v>371</v>
      </c>
      <c r="O13" s="416" t="s">
        <v>372</v>
      </c>
      <c r="P13" s="436" t="s">
        <v>88</v>
      </c>
      <c r="Q13" s="351">
        <v>3</v>
      </c>
      <c r="R13" s="437" t="s">
        <v>185</v>
      </c>
      <c r="S13" s="440" t="s">
        <v>104</v>
      </c>
      <c r="T13" s="352">
        <v>3</v>
      </c>
      <c r="U13" s="353" t="str">
        <f>IF(Q13+T13=0," ",IF(OR(AND(Q13=1,T13=1),AND(Q13=1,T13=2),AND(Q13=2,T13=2),AND(Q13=2,T13=1),AND(Q13=3,T13=1)),"Bajo",IF(OR(AND(Q13=1,T13=3),AND(Q13=2,T13=3),AND(Q13=3,T13=2),AND(Q13=4,T13=1)),"Moderado",IF(OR(AND(Q13=1,T13=4),AND(Q13=2,T13=4),AND(Q13=3,T13=3),AND(Q13=4,T13=2),AND(Q13=4,T13=3),AND(Q13=5,T13=1),AND(Q13=5,T13=2)),"Alto",IF(OR(AND(Q13=2,T13=5),AND(Q13=3,T13=5),AND(Q13=3,T13=4),AND(Q13=4,T13=4),AND(Q13=4,T13=5),AND(Q13=5,T13=3),AND(Q13=5,T13=4),AND(Q13=1,T13=5),AND(Q13=5,T13=5)),"Extremo","")))))</f>
        <v>Alto</v>
      </c>
      <c r="V13" s="275" t="s">
        <v>373</v>
      </c>
      <c r="W13" s="46" t="s">
        <v>6</v>
      </c>
      <c r="X13" s="47">
        <v>15</v>
      </c>
      <c r="Y13" s="47">
        <v>15</v>
      </c>
      <c r="Z13" s="47">
        <v>15</v>
      </c>
      <c r="AA13" s="47">
        <v>15</v>
      </c>
      <c r="AB13" s="47">
        <v>15</v>
      </c>
      <c r="AC13" s="47">
        <v>15</v>
      </c>
      <c r="AD13" s="47">
        <v>5</v>
      </c>
      <c r="AE13" s="276">
        <f t="shared" si="0"/>
        <v>95</v>
      </c>
      <c r="AF13" s="276" t="s">
        <v>4</v>
      </c>
      <c r="AG13" s="276" t="s">
        <v>256</v>
      </c>
      <c r="AH13" s="276">
        <v>50</v>
      </c>
      <c r="AI13" s="354">
        <f>AVERAGE(AH13:AH15)</f>
        <v>50</v>
      </c>
      <c r="AJ13" s="354" t="s">
        <v>4</v>
      </c>
      <c r="AK13" s="350" t="s">
        <v>115</v>
      </c>
      <c r="AL13" s="350" t="s">
        <v>118</v>
      </c>
      <c r="AM13" s="351" t="s">
        <v>90</v>
      </c>
      <c r="AN13" s="351">
        <v>2</v>
      </c>
      <c r="AO13" s="351" t="s">
        <v>104</v>
      </c>
      <c r="AP13" s="351">
        <v>3</v>
      </c>
      <c r="AQ13" s="314" t="str">
        <f t="shared" ref="AQ13" si="1">IF(AN13+AP13=0," ",IF(OR(AND(AN13=1,AP13=1),AND(AN13=1,AP13=2),AND(AN13=2,AP13=2),AND(AN13=2,AP13=1),AND(AN13=3,AP13=1)),"Bajo",IF(OR(AND(AN13=1,AP13=3),AND(AN13=2,AP13=3),AND(AN13=3,AP13=2),AND(AN13=4,AP13=1)),"Moderado",IF(OR(AND(AN13=1,AP13=4),AND(AN13=2,AP13=4),AND(AN13=3,AP13=3),AND(AN13=4,AP13=2),AND(AN13=4,AP13=3),AND(AN13=5,AP13=1),AND(AN13=5,AP13=2)),"Alto",IF(OR(AND(AN13=2,AP13=5),AND(AN13=1,AP13=5),AND(AN13=3,AP13=5),AND(AN13=3,AP13=4),AND(AN13=4,AP13=4),AND(AN13=4,AP13=5),AND(AN13=5,AP13=3),AND(AN13=5,AP13=4),AND(AN13=5,AP13=5)),"Extremo","")))))</f>
        <v>Moderado</v>
      </c>
      <c r="AR13" s="317" t="s">
        <v>374</v>
      </c>
      <c r="AS13" s="317" t="s">
        <v>121</v>
      </c>
      <c r="AT13" s="138">
        <v>43739</v>
      </c>
      <c r="AU13" s="58">
        <v>44012</v>
      </c>
      <c r="AV13" s="45" t="s">
        <v>376</v>
      </c>
      <c r="AW13" s="45" t="s">
        <v>359</v>
      </c>
      <c r="AX13" s="56">
        <v>1</v>
      </c>
      <c r="AY13" s="56" t="s">
        <v>365</v>
      </c>
      <c r="AZ13" s="56" t="s">
        <v>366</v>
      </c>
      <c r="BA13" s="65" t="s">
        <v>377</v>
      </c>
      <c r="BB13" s="69">
        <v>43830</v>
      </c>
      <c r="BC13" s="45" t="s">
        <v>378</v>
      </c>
      <c r="BD13" s="64" t="s">
        <v>359</v>
      </c>
      <c r="BE13" s="256" t="s">
        <v>377</v>
      </c>
      <c r="BF13" s="286" t="s">
        <v>396</v>
      </c>
      <c r="BG13" s="281">
        <v>43948</v>
      </c>
      <c r="BH13" s="282" t="s">
        <v>393</v>
      </c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</row>
    <row r="14" spans="1:711" s="24" customFormat="1" ht="57.75" customHeight="1" x14ac:dyDescent="0.25">
      <c r="A14"/>
      <c r="B14"/>
      <c r="C14" s="337"/>
      <c r="D14" s="340"/>
      <c r="E14" s="160" t="s">
        <v>352</v>
      </c>
      <c r="F14" s="32"/>
      <c r="G14" s="78" t="s">
        <v>140</v>
      </c>
      <c r="H14" s="78" t="s">
        <v>149</v>
      </c>
      <c r="I14" s="32" t="s">
        <v>348</v>
      </c>
      <c r="J14" s="343"/>
      <c r="K14" s="340"/>
      <c r="L14" s="346"/>
      <c r="M14" s="310"/>
      <c r="O14" s="357"/>
      <c r="P14" s="359"/>
      <c r="Q14" s="320"/>
      <c r="R14" s="438"/>
      <c r="S14" s="363"/>
      <c r="T14" s="318"/>
      <c r="U14" s="348"/>
      <c r="V14" s="166"/>
      <c r="W14" s="21"/>
      <c r="X14" s="33"/>
      <c r="Y14" s="33"/>
      <c r="Z14" s="33"/>
      <c r="AA14" s="33"/>
      <c r="AB14" s="33"/>
      <c r="AC14" s="33"/>
      <c r="AD14" s="33"/>
      <c r="AE14" s="30">
        <f t="shared" si="0"/>
        <v>0</v>
      </c>
      <c r="AF14" s="30"/>
      <c r="AG14" s="30"/>
      <c r="AH14" s="30"/>
      <c r="AI14" s="322"/>
      <c r="AJ14" s="322"/>
      <c r="AK14" s="324"/>
      <c r="AL14" s="324"/>
      <c r="AM14" s="320"/>
      <c r="AN14" s="320"/>
      <c r="AO14" s="320"/>
      <c r="AP14" s="320"/>
      <c r="AQ14" s="315"/>
      <c r="AR14" s="312"/>
      <c r="AS14" s="312"/>
      <c r="AT14" s="142"/>
      <c r="AU14" s="22"/>
      <c r="AV14" s="38"/>
      <c r="AW14" s="38"/>
      <c r="AX14" s="39"/>
      <c r="AY14" s="39"/>
      <c r="AZ14" s="39"/>
      <c r="BA14" s="63"/>
      <c r="BB14" s="68"/>
      <c r="BC14" s="38"/>
      <c r="BD14" s="57"/>
      <c r="BE14" s="255"/>
      <c r="BH14" s="277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</row>
    <row r="15" spans="1:711" s="24" customFormat="1" ht="43.5" customHeight="1" thickBot="1" x14ac:dyDescent="0.3">
      <c r="A15"/>
      <c r="B15"/>
      <c r="C15" s="338"/>
      <c r="D15" s="341"/>
      <c r="E15" s="48"/>
      <c r="F15" s="49"/>
      <c r="G15" s="49"/>
      <c r="H15" s="49"/>
      <c r="I15" s="49"/>
      <c r="J15" s="344"/>
      <c r="K15" s="341"/>
      <c r="L15" s="347"/>
      <c r="M15" s="311"/>
      <c r="N15" s="82"/>
      <c r="O15" s="358"/>
      <c r="P15" s="360"/>
      <c r="Q15" s="321"/>
      <c r="R15" s="439"/>
      <c r="S15" s="364"/>
      <c r="T15" s="319"/>
      <c r="U15" s="349"/>
      <c r="V15" s="168"/>
      <c r="W15" s="51"/>
      <c r="X15" s="52"/>
      <c r="Y15" s="52"/>
      <c r="Z15" s="52"/>
      <c r="AA15" s="52"/>
      <c r="AB15" s="52"/>
      <c r="AC15" s="52"/>
      <c r="AD15" s="52"/>
      <c r="AE15" s="71">
        <f t="shared" si="0"/>
        <v>0</v>
      </c>
      <c r="AF15" s="71"/>
      <c r="AG15" s="71"/>
      <c r="AH15" s="71"/>
      <c r="AI15" s="323"/>
      <c r="AJ15" s="323"/>
      <c r="AK15" s="325"/>
      <c r="AL15" s="325"/>
      <c r="AM15" s="321"/>
      <c r="AN15" s="321"/>
      <c r="AO15" s="321"/>
      <c r="AP15" s="321"/>
      <c r="AQ15" s="316"/>
      <c r="AR15" s="313"/>
      <c r="AS15" s="313"/>
      <c r="AT15" s="144"/>
      <c r="AU15" s="53"/>
      <c r="AV15" s="50"/>
      <c r="AW15" s="50"/>
      <c r="AX15" s="50"/>
      <c r="AY15" s="50"/>
      <c r="AZ15" s="50"/>
      <c r="BA15" s="55"/>
      <c r="BB15" s="70"/>
      <c r="BC15" s="50"/>
      <c r="BD15" s="54"/>
      <c r="BE15" s="257"/>
      <c r="BF15" s="82"/>
      <c r="BG15" s="82"/>
      <c r="BH15" s="278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</row>
    <row r="16" spans="1:711" s="24" customFormat="1" ht="43.5" hidden="1" customHeight="1" x14ac:dyDescent="0.25">
      <c r="A16"/>
      <c r="B16"/>
      <c r="C16" s="337"/>
      <c r="D16" s="340"/>
      <c r="E16" s="272"/>
      <c r="F16" s="78"/>
      <c r="G16" s="78"/>
      <c r="H16" s="78"/>
      <c r="I16" s="78"/>
      <c r="J16" s="343"/>
      <c r="K16" s="340"/>
      <c r="L16" s="355"/>
      <c r="M16" s="307"/>
      <c r="N16" s="29"/>
      <c r="O16" s="357"/>
      <c r="P16" s="359"/>
      <c r="Q16" s="320"/>
      <c r="R16" s="361"/>
      <c r="S16" s="363"/>
      <c r="T16" s="318"/>
      <c r="U16" s="348" t="str">
        <f>IF(Q16+T16=0," ",IF(OR(AND(Q16=1,T16=1),AND(Q16=1,T16=2),AND(Q16=2,T16=2),AND(Q16=2,T16=1),AND(Q16=3,T16=1)),"Bajo",IF(OR(AND(Q16=1,T16=3),AND(Q16=2,T16=3),AND(Q16=3,T16=2),AND(Q16=4,T16=1)),"Moderado",IF(OR(AND(Q16=1,T16=4),AND(Q16=2,T16=4),AND(Q16=3,T16=3),AND(Q16=4,T16=2),AND(Q16=4,T16=3),AND(Q16=5,T16=1),AND(Q16=5,T16=2)),"Alto",IF(OR(AND(Q16=2,T16=5),AND(Q16=3,T16=5),AND(Q16=3,T16=4),AND(Q16=4,T16=4),AND(Q16=4,T16=5),AND(Q16=5,T16=3),AND(Q16=5,T16=4),AND(Q16=1,T16=5),AND(Q16=5,T16=5)),"Extremo","")))))</f>
        <v xml:space="preserve"> </v>
      </c>
      <c r="V16" s="162"/>
      <c r="W16" s="28"/>
      <c r="X16" s="29"/>
      <c r="Y16" s="29"/>
      <c r="Z16" s="29"/>
      <c r="AA16" s="29"/>
      <c r="AB16" s="29"/>
      <c r="AC16" s="29"/>
      <c r="AD16" s="29"/>
      <c r="AE16" s="30">
        <f t="shared" si="0"/>
        <v>0</v>
      </c>
      <c r="AF16" s="30"/>
      <c r="AG16" s="30"/>
      <c r="AH16" s="30">
        <v>50</v>
      </c>
      <c r="AI16" s="322">
        <f>AVERAGE(AH16:AH20)</f>
        <v>25</v>
      </c>
      <c r="AJ16" s="322" t="s">
        <v>257</v>
      </c>
      <c r="AK16" s="324"/>
      <c r="AL16" s="324"/>
      <c r="AM16" s="320"/>
      <c r="AN16" s="320"/>
      <c r="AO16" s="320"/>
      <c r="AP16" s="320"/>
      <c r="AQ16" s="315" t="str">
        <f>IF(AN16+AP16=0," ",IF(OR(AND(AN16=1,AP16=1),AND(AN16=1,AP16=2),AND(AN16=2,AP16=2),AND(AN16=2,AP16=1),AND(AN16=3,AP16=1)),"Bajo",IF(OR(AND(AN16=1,AP16=3),AND(AN16=2,AP16=3),AND(AN16=3,AP16=2),AND(AN16=4,AP16=1)),"Moderado",IF(OR(AND(AN16=1,AP16=4),AND(AN16=2,AP16=4),AND(AN16=3,AP16=3),AND(AN16=4,AP16=2),AND(AN16=4,AP16=3),AND(AN16=5,AP16=1),AND(AN16=5,AP16=2)),"Alto",IF(OR(AND(AN16=2,AP16=5),AND(AN16=1,AP16=5),AND(AN16=3,AP16=5),AND(AN16=3,AP16=4),AND(AN16=4,AP16=4),AND(AN16=4,AP16=5),AND(AN16=5,AP16=3),AND(AN16=5,AP16=4),AND(AN16=5,AP16=5)),"Extremo","")))))</f>
        <v xml:space="preserve"> </v>
      </c>
      <c r="AR16" s="312"/>
      <c r="AS16" s="312"/>
      <c r="AT16" s="155"/>
      <c r="AU16" s="156"/>
      <c r="AV16" s="163"/>
      <c r="AW16" s="163"/>
      <c r="AX16" s="164"/>
      <c r="AY16" s="164"/>
      <c r="AZ16" s="164"/>
      <c r="BA16" s="158"/>
      <c r="BB16" s="159"/>
      <c r="BC16" s="163"/>
      <c r="BD16" s="157"/>
      <c r="BE16" s="158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</row>
    <row r="17" spans="1:711" s="24" customFormat="1" ht="43.5" hidden="1" customHeight="1" x14ac:dyDescent="0.25">
      <c r="A17"/>
      <c r="B17"/>
      <c r="C17" s="337"/>
      <c r="D17" s="340"/>
      <c r="E17" s="160"/>
      <c r="F17" s="78"/>
      <c r="G17" s="78"/>
      <c r="H17" s="78"/>
      <c r="I17" s="78"/>
      <c r="J17" s="343"/>
      <c r="K17" s="340"/>
      <c r="L17" s="355"/>
      <c r="M17" s="307"/>
      <c r="N17" s="85"/>
      <c r="O17" s="357"/>
      <c r="P17" s="359"/>
      <c r="Q17" s="320"/>
      <c r="R17" s="361"/>
      <c r="S17" s="363"/>
      <c r="T17" s="318"/>
      <c r="U17" s="348"/>
      <c r="V17" s="160"/>
      <c r="W17" s="28"/>
      <c r="X17" s="29"/>
      <c r="Y17" s="29"/>
      <c r="Z17" s="29"/>
      <c r="AA17" s="29"/>
      <c r="AB17" s="29"/>
      <c r="AC17" s="29"/>
      <c r="AD17" s="29"/>
      <c r="AE17" s="171">
        <f t="shared" si="0"/>
        <v>0</v>
      </c>
      <c r="AF17" s="30"/>
      <c r="AG17" s="30"/>
      <c r="AH17" s="30">
        <v>0</v>
      </c>
      <c r="AI17" s="322"/>
      <c r="AJ17" s="322"/>
      <c r="AK17" s="324"/>
      <c r="AL17" s="324"/>
      <c r="AM17" s="320"/>
      <c r="AN17" s="320"/>
      <c r="AO17" s="320"/>
      <c r="AP17" s="320"/>
      <c r="AQ17" s="315"/>
      <c r="AR17" s="312"/>
      <c r="AS17" s="312"/>
      <c r="AT17" s="155"/>
      <c r="AU17" s="156"/>
      <c r="AV17" s="163"/>
      <c r="AW17" s="163"/>
      <c r="AX17" s="164"/>
      <c r="AY17" s="164"/>
      <c r="AZ17" s="164"/>
      <c r="BA17" s="158"/>
      <c r="BB17" s="159"/>
      <c r="BC17" s="163"/>
      <c r="BD17" s="157"/>
      <c r="BE17" s="158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</row>
    <row r="18" spans="1:711" s="24" customFormat="1" ht="43.5" hidden="1" customHeight="1" x14ac:dyDescent="0.25">
      <c r="A18"/>
      <c r="B18"/>
      <c r="C18" s="337"/>
      <c r="D18" s="340"/>
      <c r="E18" s="160"/>
      <c r="F18" s="78"/>
      <c r="G18" s="78"/>
      <c r="H18" s="78"/>
      <c r="I18" s="78"/>
      <c r="J18" s="343"/>
      <c r="K18" s="340"/>
      <c r="L18" s="355"/>
      <c r="M18" s="307"/>
      <c r="N18" s="85"/>
      <c r="O18" s="357"/>
      <c r="P18" s="359"/>
      <c r="Q18" s="320"/>
      <c r="R18" s="361"/>
      <c r="S18" s="363"/>
      <c r="T18" s="318"/>
      <c r="U18" s="348"/>
      <c r="V18" s="160"/>
      <c r="W18" s="28"/>
      <c r="X18" s="29"/>
      <c r="Y18" s="29"/>
      <c r="Z18" s="29"/>
      <c r="AA18" s="29"/>
      <c r="AB18" s="29"/>
      <c r="AC18" s="29"/>
      <c r="AD18" s="29"/>
      <c r="AE18" s="171">
        <f t="shared" si="0"/>
        <v>0</v>
      </c>
      <c r="AF18" s="30"/>
      <c r="AG18" s="30"/>
      <c r="AH18" s="30"/>
      <c r="AI18" s="322"/>
      <c r="AJ18" s="322"/>
      <c r="AK18" s="324"/>
      <c r="AL18" s="324"/>
      <c r="AM18" s="320"/>
      <c r="AN18" s="320"/>
      <c r="AO18" s="320"/>
      <c r="AP18" s="320"/>
      <c r="AQ18" s="315"/>
      <c r="AR18" s="312"/>
      <c r="AS18" s="312"/>
      <c r="AT18" s="155"/>
      <c r="AU18" s="156"/>
      <c r="AV18" s="163"/>
      <c r="AW18" s="163"/>
      <c r="AX18" s="164"/>
      <c r="AY18" s="164"/>
      <c r="AZ18" s="164"/>
      <c r="BA18" s="158"/>
      <c r="BB18" s="159"/>
      <c r="BC18" s="163"/>
      <c r="BD18" s="157"/>
      <c r="BE18" s="15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</row>
    <row r="19" spans="1:711" s="24" customFormat="1" ht="43.5" hidden="1" customHeight="1" x14ac:dyDescent="0.25">
      <c r="A19"/>
      <c r="B19"/>
      <c r="C19" s="337"/>
      <c r="D19" s="340"/>
      <c r="E19" s="160"/>
      <c r="F19" s="78"/>
      <c r="G19" s="78"/>
      <c r="H19" s="78"/>
      <c r="I19" s="78"/>
      <c r="J19" s="343"/>
      <c r="K19" s="340"/>
      <c r="L19" s="355"/>
      <c r="M19" s="307"/>
      <c r="N19" s="85"/>
      <c r="O19" s="357"/>
      <c r="P19" s="359"/>
      <c r="Q19" s="320"/>
      <c r="R19" s="361"/>
      <c r="S19" s="363"/>
      <c r="T19" s="318"/>
      <c r="U19" s="348"/>
      <c r="V19" s="160"/>
      <c r="W19" s="28"/>
      <c r="X19" s="29"/>
      <c r="Y19" s="29"/>
      <c r="Z19" s="29"/>
      <c r="AA19" s="29"/>
      <c r="AB19" s="29"/>
      <c r="AC19" s="29"/>
      <c r="AD19" s="29"/>
      <c r="AE19" s="171">
        <f t="shared" si="0"/>
        <v>0</v>
      </c>
      <c r="AF19" s="30"/>
      <c r="AG19" s="30"/>
      <c r="AH19" s="30"/>
      <c r="AI19" s="322"/>
      <c r="AJ19" s="322"/>
      <c r="AK19" s="324"/>
      <c r="AL19" s="324"/>
      <c r="AM19" s="320"/>
      <c r="AN19" s="320"/>
      <c r="AO19" s="320"/>
      <c r="AP19" s="320"/>
      <c r="AQ19" s="315"/>
      <c r="AR19" s="312"/>
      <c r="AS19" s="312"/>
      <c r="AT19" s="155"/>
      <c r="AU19" s="156"/>
      <c r="AV19" s="163"/>
      <c r="AW19" s="163"/>
      <c r="AX19" s="164"/>
      <c r="AY19" s="164"/>
      <c r="AZ19" s="164"/>
      <c r="BA19" s="158"/>
      <c r="BB19" s="159"/>
      <c r="BC19" s="163"/>
      <c r="BD19" s="157"/>
      <c r="BE19" s="158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</row>
    <row r="20" spans="1:711" s="24" customFormat="1" ht="43.5" hidden="1" customHeight="1" thickBot="1" x14ac:dyDescent="0.3">
      <c r="A20"/>
      <c r="B20"/>
      <c r="C20" s="338"/>
      <c r="D20" s="341"/>
      <c r="E20" s="48"/>
      <c r="F20" s="49"/>
      <c r="G20" s="49"/>
      <c r="H20" s="49"/>
      <c r="I20" s="49"/>
      <c r="J20" s="344"/>
      <c r="K20" s="341"/>
      <c r="L20" s="356"/>
      <c r="M20" s="308"/>
      <c r="N20" s="82"/>
      <c r="O20" s="358"/>
      <c r="P20" s="360"/>
      <c r="Q20" s="321"/>
      <c r="R20" s="362"/>
      <c r="S20" s="364"/>
      <c r="T20" s="319"/>
      <c r="U20" s="349"/>
      <c r="V20" s="165"/>
      <c r="W20" s="51"/>
      <c r="X20" s="52"/>
      <c r="Y20" s="52"/>
      <c r="Z20" s="52"/>
      <c r="AA20" s="52"/>
      <c r="AB20" s="52"/>
      <c r="AC20" s="52"/>
      <c r="AD20" s="52"/>
      <c r="AE20" s="71">
        <f t="shared" si="0"/>
        <v>0</v>
      </c>
      <c r="AF20" s="71"/>
      <c r="AG20" s="71"/>
      <c r="AH20" s="71"/>
      <c r="AI20" s="323"/>
      <c r="AJ20" s="323"/>
      <c r="AK20" s="325"/>
      <c r="AL20" s="325"/>
      <c r="AM20" s="321"/>
      <c r="AN20" s="321"/>
      <c r="AO20" s="321"/>
      <c r="AP20" s="321"/>
      <c r="AQ20" s="316"/>
      <c r="AR20" s="313"/>
      <c r="AS20" s="313"/>
      <c r="AT20" s="144"/>
      <c r="AU20" s="53"/>
      <c r="AV20" s="50"/>
      <c r="AW20" s="50"/>
      <c r="AX20" s="50"/>
      <c r="AY20" s="50"/>
      <c r="AZ20" s="50"/>
      <c r="BA20" s="55"/>
      <c r="BB20" s="70"/>
      <c r="BC20" s="50"/>
      <c r="BD20" s="54"/>
      <c r="BE20" s="55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</row>
    <row r="21" spans="1:711" x14ac:dyDescent="0.25">
      <c r="AM21" s="13"/>
      <c r="AO21" s="13"/>
      <c r="AR21" s="13"/>
      <c r="AS21" s="13"/>
      <c r="AT21" s="25"/>
      <c r="AU21" s="25"/>
    </row>
    <row r="22" spans="1:711" x14ac:dyDescent="0.25">
      <c r="C22" s="251" t="s">
        <v>382</v>
      </c>
      <c r="D22" s="303" t="s">
        <v>386</v>
      </c>
      <c r="E22" s="304"/>
    </row>
    <row r="23" spans="1:711" x14ac:dyDescent="0.25">
      <c r="C23" s="251" t="s">
        <v>383</v>
      </c>
      <c r="D23" s="570" t="s">
        <v>397</v>
      </c>
      <c r="E23" s="570"/>
    </row>
    <row r="24" spans="1:711" ht="26.25" x14ac:dyDescent="0.25">
      <c r="C24" s="251" t="s">
        <v>384</v>
      </c>
      <c r="D24" s="305" t="s">
        <v>385</v>
      </c>
      <c r="E24" s="306"/>
    </row>
    <row r="27" spans="1:711" x14ac:dyDescent="0.25">
      <c r="J27" s="13" t="s">
        <v>344</v>
      </c>
    </row>
  </sheetData>
  <dataConsolidate/>
  <mergeCells count="113">
    <mergeCell ref="O13:O15"/>
    <mergeCell ref="P13:P15"/>
    <mergeCell ref="Q13:Q15"/>
    <mergeCell ref="R13:R15"/>
    <mergeCell ref="S13:S15"/>
    <mergeCell ref="AN13:AN15"/>
    <mergeCell ref="AO13:AO15"/>
    <mergeCell ref="AP13:AP15"/>
    <mergeCell ref="T9:T12"/>
    <mergeCell ref="R9:R12"/>
    <mergeCell ref="S9:S12"/>
    <mergeCell ref="F7:F8"/>
    <mergeCell ref="G7:G8"/>
    <mergeCell ref="H7:H8"/>
    <mergeCell ref="W7:W8"/>
    <mergeCell ref="AE7:AE8"/>
    <mergeCell ref="AI7:AI8"/>
    <mergeCell ref="AJ7:AJ8"/>
    <mergeCell ref="AK7:AL7"/>
    <mergeCell ref="AM7:AQ7"/>
    <mergeCell ref="AF7:AF8"/>
    <mergeCell ref="AG7:AG8"/>
    <mergeCell ref="AH7:AH8"/>
    <mergeCell ref="L9:L12"/>
    <mergeCell ref="M9:M12"/>
    <mergeCell ref="O9:O12"/>
    <mergeCell ref="P9:P12"/>
    <mergeCell ref="Q9:Q12"/>
    <mergeCell ref="AS9:AS12"/>
    <mergeCell ref="AR9:AR12"/>
    <mergeCell ref="AQ9:AQ12"/>
    <mergeCell ref="K6:K8"/>
    <mergeCell ref="AO9:AO12"/>
    <mergeCell ref="AP9:AP12"/>
    <mergeCell ref="U9:U12"/>
    <mergeCell ref="AI9:AI12"/>
    <mergeCell ref="AJ9:AJ12"/>
    <mergeCell ref="AK9:AK12"/>
    <mergeCell ref="AL9:AL12"/>
    <mergeCell ref="AM9:AM12"/>
    <mergeCell ref="AN9:AN12"/>
    <mergeCell ref="R16:R20"/>
    <mergeCell ref="S16:S20"/>
    <mergeCell ref="AS5:AS8"/>
    <mergeCell ref="AT5:BE6"/>
    <mergeCell ref="C6:C8"/>
    <mergeCell ref="D6:D8"/>
    <mergeCell ref="E6:E8"/>
    <mergeCell ref="F6:H6"/>
    <mergeCell ref="I6:I8"/>
    <mergeCell ref="J6:J8"/>
    <mergeCell ref="BB7:BE7"/>
    <mergeCell ref="L6:L8"/>
    <mergeCell ref="M6:M8"/>
    <mergeCell ref="N6:N8"/>
    <mergeCell ref="O6:O8"/>
    <mergeCell ref="P6:U6"/>
    <mergeCell ref="V6:AQ6"/>
    <mergeCell ref="P7:U7"/>
    <mergeCell ref="V7:V8"/>
    <mergeCell ref="AT7:BA7"/>
    <mergeCell ref="C9:C12"/>
    <mergeCell ref="D9:D12"/>
    <mergeCell ref="J9:J12"/>
    <mergeCell ref="K9:K12"/>
    <mergeCell ref="P5:AQ5"/>
    <mergeCell ref="AR5:AR8"/>
    <mergeCell ref="C13:C15"/>
    <mergeCell ref="D13:D15"/>
    <mergeCell ref="J13:J15"/>
    <mergeCell ref="K13:K15"/>
    <mergeCell ref="L13:L15"/>
    <mergeCell ref="U16:U20"/>
    <mergeCell ref="AI16:AI20"/>
    <mergeCell ref="AL13:AL15"/>
    <mergeCell ref="AM13:AM15"/>
    <mergeCell ref="T13:T15"/>
    <mergeCell ref="U13:U15"/>
    <mergeCell ref="AI13:AI15"/>
    <mergeCell ref="AJ13:AJ15"/>
    <mergeCell ref="AK13:AK15"/>
    <mergeCell ref="C16:C20"/>
    <mergeCell ref="D16:D20"/>
    <mergeCell ref="J16:J20"/>
    <mergeCell ref="K16:K20"/>
    <mergeCell ref="L16:L20"/>
    <mergeCell ref="O16:O20"/>
    <mergeCell ref="P16:P20"/>
    <mergeCell ref="Q16:Q20"/>
    <mergeCell ref="BF5:BH6"/>
    <mergeCell ref="BF7:BH7"/>
    <mergeCell ref="BB1:BE2"/>
    <mergeCell ref="BB3:BE4"/>
    <mergeCell ref="D22:E22"/>
    <mergeCell ref="D23:E23"/>
    <mergeCell ref="D24:E24"/>
    <mergeCell ref="M16:M20"/>
    <mergeCell ref="M13:M15"/>
    <mergeCell ref="AS16:AS20"/>
    <mergeCell ref="AQ13:AQ15"/>
    <mergeCell ref="AR13:AR15"/>
    <mergeCell ref="AS13:AS15"/>
    <mergeCell ref="T16:T20"/>
    <mergeCell ref="AO16:AO20"/>
    <mergeCell ref="AP16:AP20"/>
    <mergeCell ref="AQ16:AQ20"/>
    <mergeCell ref="AR16:AR20"/>
    <mergeCell ref="AJ16:AJ20"/>
    <mergeCell ref="AK16:AK20"/>
    <mergeCell ref="AL16:AL20"/>
    <mergeCell ref="AM16:AM20"/>
    <mergeCell ref="AN16:AN20"/>
    <mergeCell ref="C5:O5"/>
  </mergeCells>
  <conditionalFormatting sqref="AS9 AR20">
    <cfRule type="containsBlanks" dxfId="106" priority="158">
      <formula>LEN(TRIM(AR9))=0</formula>
    </cfRule>
    <cfRule type="containsText" dxfId="105" priority="159" operator="containsText" text="extrema">
      <formula>NOT(ISERROR(SEARCH("extrema",AR9)))</formula>
    </cfRule>
    <cfRule type="containsText" dxfId="104" priority="160" operator="containsText" text="alta">
      <formula>NOT(ISERROR(SEARCH("alta",AR9)))</formula>
    </cfRule>
    <cfRule type="containsText" dxfId="103" priority="161" operator="containsText" text="moderada">
      <formula>NOT(ISERROR(SEARCH("moderada",AR9)))</formula>
    </cfRule>
    <cfRule type="containsText" dxfId="102" priority="162" operator="containsText" text="baja">
      <formula>NOT(ISERROR(SEARCH("baja",AR9)))</formula>
    </cfRule>
  </conditionalFormatting>
  <conditionalFormatting sqref="U9">
    <cfRule type="containsBlanks" dxfId="101" priority="156">
      <formula>LEN(TRIM(U9))=0</formula>
    </cfRule>
    <cfRule type="containsText" dxfId="100" priority="157" operator="containsText" text="alto">
      <formula>NOT(ISERROR(SEARCH("alto",U9)))</formula>
    </cfRule>
  </conditionalFormatting>
  <conditionalFormatting sqref="AQ9 AQ13">
    <cfRule type="containsBlanks" dxfId="99" priority="148">
      <formula>LEN(TRIM(AQ9))=0</formula>
    </cfRule>
    <cfRule type="containsText" dxfId="98" priority="149" operator="containsText" text="alto">
      <formula>NOT(ISERROR(SEARCH("alto",AQ9)))</formula>
    </cfRule>
  </conditionalFormatting>
  <conditionalFormatting sqref="AR16:AS19">
    <cfRule type="containsBlanks" dxfId="97" priority="38">
      <formula>LEN(TRIM(AR16))=0</formula>
    </cfRule>
    <cfRule type="containsText" dxfId="96" priority="38" operator="containsText" text="extrema">
      <formula>NOT(ISERROR(SEARCH("extrema",AR16)))</formula>
    </cfRule>
    <cfRule type="containsText" dxfId="95" priority="38" operator="containsText" text="alta">
      <formula>NOT(ISERROR(SEARCH("alta",AR16)))</formula>
    </cfRule>
    <cfRule type="containsText" dxfId="94" priority="38" operator="containsText" text="moderada">
      <formula>NOT(ISERROR(SEARCH("moderada",AR16)))</formula>
    </cfRule>
    <cfRule type="containsText" dxfId="93" priority="38" operator="containsText" text="baja">
      <formula>NOT(ISERROR(SEARCH("baja",AR16)))</formula>
    </cfRule>
  </conditionalFormatting>
  <conditionalFormatting sqref="U16:U19">
    <cfRule type="containsBlanks" dxfId="92" priority="36">
      <formula>LEN(TRIM(U16))=0</formula>
    </cfRule>
    <cfRule type="containsText" dxfId="91" priority="36" operator="containsText" text="alto">
      <formula>NOT(ISERROR(SEARCH("alto",U16)))</formula>
    </cfRule>
  </conditionalFormatting>
  <conditionalFormatting sqref="AQ16:AQ19">
    <cfRule type="containsBlanks" dxfId="90" priority="28">
      <formula>LEN(TRIM(AQ16))=0</formula>
    </cfRule>
    <cfRule type="containsText" dxfId="89" priority="28" operator="containsText" text="alto">
      <formula>NOT(ISERROR(SEARCH("alto",AQ16)))</formula>
    </cfRule>
  </conditionalFormatting>
  <conditionalFormatting sqref="AR13:AS13 AR14:AR15">
    <cfRule type="containsBlanks" dxfId="88" priority="17">
      <formula>LEN(TRIM(AR13))=0</formula>
    </cfRule>
    <cfRule type="containsText" dxfId="87" priority="17" operator="containsText" text="extrema">
      <formula>NOT(ISERROR(SEARCH("extrema",AR13)))</formula>
    </cfRule>
    <cfRule type="containsText" dxfId="86" priority="17" operator="containsText" text="alta">
      <formula>NOT(ISERROR(SEARCH("alta",AR13)))</formula>
    </cfRule>
    <cfRule type="containsText" dxfId="85" priority="17" operator="containsText" text="moderada">
      <formula>NOT(ISERROR(SEARCH("moderada",AR13)))</formula>
    </cfRule>
    <cfRule type="containsText" dxfId="84" priority="17" operator="containsText" text="baja">
      <formula>NOT(ISERROR(SEARCH("baja",AR13)))</formula>
    </cfRule>
  </conditionalFormatting>
  <conditionalFormatting sqref="U13">
    <cfRule type="containsBlanks" dxfId="83" priority="15">
      <formula>LEN(TRIM(U13))=0</formula>
    </cfRule>
    <cfRule type="containsText" dxfId="82" priority="15" operator="containsText" text="alto">
      <formula>NOT(ISERROR(SEARCH("alto",U13)))</formula>
    </cfRule>
  </conditionalFormatting>
  <conditionalFormatting sqref="U13">
    <cfRule type="containsText" dxfId="81" priority="16" operator="containsText" text="Extremo">
      <formula>NOT(ISERROR(SEARCH("Extremo",U13)))</formula>
    </cfRule>
    <cfRule type="containsText" dxfId="80" priority="18" operator="containsText" text="Moderado">
      <formula>NOT(ISERROR(SEARCH("Moderado",U13)))</formula>
    </cfRule>
    <cfRule type="containsText" dxfId="79" priority="19" operator="containsText" text="Alto">
      <formula>NOT(ISERROR(SEARCH("Alto",U13)))</formula>
    </cfRule>
    <cfRule type="containsText" dxfId="78" priority="20" operator="containsText" text="Extremo">
      <formula>NOT(ISERROR(SEARCH("Extremo",U13)))</formula>
    </cfRule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  <cfRule type="containsText" dxfId="77" priority="173" operator="containsText" text="Bajo">
      <formula>NOT(ISERROR(SEARCH("Bajo",U13)))</formula>
    </cfRule>
  </conditionalFormatting>
  <conditionalFormatting sqref="U16:U19">
    <cfRule type="containsText" dxfId="76" priority="197" operator="containsText" text="Extremo">
      <formula>NOT(ISERROR(SEARCH("Extremo",U16)))</formula>
    </cfRule>
    <cfRule type="containsText" dxfId="75" priority="198" operator="containsText" text="Moderado">
      <formula>NOT(ISERROR(SEARCH("Moderado",U16)))</formula>
    </cfRule>
    <cfRule type="containsText" dxfId="74" priority="199" operator="containsText" text="Alto">
      <formula>NOT(ISERROR(SEARCH("Alto",U16)))</formula>
    </cfRule>
    <cfRule type="containsText" dxfId="73" priority="200" operator="containsText" text="Extremo">
      <formula>NOT(ISERROR(SEARCH("Extremo",U16)))</formula>
    </cfRule>
    <cfRule type="colorScale" priority="201">
      <colorScale>
        <cfvo type="min"/>
        <cfvo type="percentile" val="50"/>
        <cfvo type="max"/>
        <color rgb="FF5A8AC6"/>
        <color rgb="FFFFEB84"/>
        <color rgb="FFF8696B"/>
      </colorScale>
    </cfRule>
    <cfRule type="containsText" dxfId="72" priority="202" operator="containsText" text="Bajo">
      <formula>NOT(ISERROR(SEARCH("Bajo",U16)))</formula>
    </cfRule>
  </conditionalFormatting>
  <conditionalFormatting sqref="AQ16:AQ19">
    <cfRule type="containsText" dxfId="71" priority="203" operator="containsText" text="Extremo">
      <formula>NOT(ISERROR(SEARCH("Extremo",AQ16)))</formula>
    </cfRule>
    <cfRule type="containsText" dxfId="70" priority="204" operator="containsText" text="Bajo">
      <formula>NOT(ISERROR(SEARCH("Bajo",AQ16)))</formula>
    </cfRule>
    <cfRule type="containsText" dxfId="69" priority="205" operator="containsText" text="Moderado">
      <formula>NOT(ISERROR(SEARCH("Moderado",AQ16)))</formula>
    </cfRule>
    <cfRule type="containsText" dxfId="68" priority="206" operator="containsText" text="Alto">
      <formula>NOT(ISERROR(SEARCH("Alto",AQ16)))</formula>
    </cfRule>
    <cfRule type="colorScale" priority="207">
      <colorScale>
        <cfvo type="min"/>
        <cfvo type="percentile" val="50"/>
        <cfvo type="max"/>
        <color rgb="FF5A8AC6"/>
        <color rgb="FFFFEB84"/>
        <color rgb="FFF8696B"/>
      </colorScale>
    </cfRule>
    <cfRule type="containsText" dxfId="67" priority="208" operator="containsText" text="Extremo">
      <formula>NOT(ISERROR(SEARCH("Extremo",AQ16)))</formula>
    </cfRule>
  </conditionalFormatting>
  <conditionalFormatting sqref="U9">
    <cfRule type="containsText" dxfId="66" priority="239" operator="containsText" text="Extremo">
      <formula>NOT(ISERROR(SEARCH("Extremo",U9)))</formula>
    </cfRule>
    <cfRule type="containsText" dxfId="65" priority="240" operator="containsText" text="Bajo">
      <formula>NOT(ISERROR(SEARCH("Bajo",U9)))</formula>
    </cfRule>
    <cfRule type="containsText" dxfId="64" priority="241" operator="containsText" text="Moderado">
      <formula>NOT(ISERROR(SEARCH("Moderado",U9)))</formula>
    </cfRule>
    <cfRule type="containsText" dxfId="63" priority="242" operator="containsText" text="Alto">
      <formula>NOT(ISERROR(SEARCH("Alto",U9)))</formula>
    </cfRule>
    <cfRule type="containsText" dxfId="62" priority="243" operator="containsText" text="Extremo">
      <formula>NOT(ISERROR(SEARCH("Extremo",U9)))</formula>
    </cfRule>
    <cfRule type="colorScale" priority="24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Q9 AQ13">
    <cfRule type="containsText" dxfId="61" priority="245" operator="containsText" text="Extremo">
      <formula>NOT(ISERROR(SEARCH("Extremo",AQ9)))</formula>
    </cfRule>
    <cfRule type="containsText" dxfId="60" priority="246" operator="containsText" text="Bajo">
      <formula>NOT(ISERROR(SEARCH("Bajo",AQ9)))</formula>
    </cfRule>
    <cfRule type="containsText" dxfId="59" priority="247" operator="containsText" text="Moderado">
      <formula>NOT(ISERROR(SEARCH("Moderado",AQ9)))</formula>
    </cfRule>
    <cfRule type="containsText" dxfId="58" priority="248" operator="containsText" text="Alto">
      <formula>NOT(ISERROR(SEARCH("Alto",AQ9)))</formula>
    </cfRule>
    <cfRule type="containsText" dxfId="57" priority="249" operator="containsText" text="Extremo">
      <formula>NOT(ISERROR(SEARCH("Extremo",AQ9)))</formula>
    </cfRule>
    <cfRule type="colorScale" priority="25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40" orientation="landscape" horizontalDpi="4294967294" vertic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Criterios!$E$3:$E$44</xm:f>
          </x14:formula1>
          <xm:sqref>R9 R16:R19 R13</xm:sqref>
        </x14:dataValidation>
        <x14:dataValidation type="list" allowBlank="1" showInputMessage="1" showErrorMessage="1">
          <x14:formula1>
            <xm:f>Criterios!$A$3:$A$12</xm:f>
          </x14:formula1>
          <xm:sqref>M9 M16 M13</xm:sqref>
        </x14:dataValidation>
        <x14:dataValidation type="list" allowBlank="1" showInputMessage="1" showErrorMessage="1">
          <x14:formula1>
            <xm:f>Criterios!$N$3:$N$6</xm:f>
          </x14:formula1>
          <xm:sqref>AS9 AS16:AS19 AS13</xm:sqref>
        </x14:dataValidation>
        <x14:dataValidation type="list" allowBlank="1" showInputMessage="1" showErrorMessage="1">
          <x14:formula1>
            <xm:f>Criterios!$M$3:$M$5</xm:f>
          </x14:formula1>
          <xm:sqref>AL9 AL16:AL19 AL13</xm:sqref>
        </x14:dataValidation>
        <x14:dataValidation type="list" allowBlank="1" showInputMessage="1" showErrorMessage="1">
          <x14:formula1>
            <xm:f>Criterios!$F$3:$F$7</xm:f>
          </x14:formula1>
          <xm:sqref>P9 AM9 P13:P20 AM13:AM20</xm:sqref>
        </x14:dataValidation>
        <x14:dataValidation type="list" allowBlank="1" showInputMessage="1" showErrorMessage="1">
          <x14:formula1>
            <xm:f>Criterios!$H$3:$H$7</xm:f>
          </x14:formula1>
          <xm:sqref>S9 AO9 S13:S20 AO13:AO20</xm:sqref>
        </x14:dataValidation>
        <x14:dataValidation type="list" allowBlank="1" showInputMessage="1" showErrorMessage="1">
          <x14:formula1>
            <xm:f>Criterios!$G$3:$G$7</xm:f>
          </x14:formula1>
          <xm:sqref>Q9 AN9 Q16:Q19 AN16:AN19 Q13 AN13</xm:sqref>
        </x14:dataValidation>
        <x14:dataValidation type="list" allowBlank="1" showInputMessage="1" showErrorMessage="1">
          <x14:formula1>
            <xm:f>Criterios!$I$3:$I$7</xm:f>
          </x14:formula1>
          <xm:sqref>T9 AP9 T16:T19 AP16:AP19 T13 AP13</xm:sqref>
        </x14:dataValidation>
        <x14:dataValidation type="list" allowBlank="1" showInputMessage="1" showErrorMessage="1">
          <x14:formula1>
            <xm:f>'Solidez de los controles'!$C$5:$C$7</xm:f>
          </x14:formula1>
          <xm:sqref>AJ9 AJ16:AJ19 AJ13 AF9:AG20</xm:sqref>
        </x14:dataValidation>
        <x14:dataValidation type="list" allowBlank="1" showInputMessage="1" showErrorMessage="1">
          <x14:formula1>
            <xm:f>Criterios!$D$3:$D$10</xm:f>
          </x14:formula1>
          <xm:sqref>H9:H20</xm:sqref>
        </x14:dataValidation>
        <x14:dataValidation type="list" allowBlank="1" showInputMessage="1" showErrorMessage="1">
          <x14:formula1>
            <xm:f>Criterios!$C$3:$C$9</xm:f>
          </x14:formula1>
          <xm:sqref>G9:G20</xm:sqref>
        </x14:dataValidation>
        <x14:dataValidation type="list" allowBlank="1" showInputMessage="1" showErrorMessage="1">
          <x14:formula1>
            <xm:f>Criterios!$B$3:$B$9</xm:f>
          </x14:formula1>
          <xm:sqref>F9:F20</xm:sqref>
        </x14:dataValidation>
        <x14:dataValidation type="list" allowBlank="1" showInputMessage="1" showErrorMessage="1">
          <x14:formula1>
            <xm:f>Criterios!$K$3:$K$5</xm:f>
          </x14:formula1>
          <xm:sqref>W9:W20</xm:sqref>
        </x14:dataValidation>
        <x14:dataValidation type="list" allowBlank="1" showInputMessage="1" showErrorMessage="1">
          <x14:formula1>
            <xm:f>Criterios!$L$3:$L$5</xm:f>
          </x14:formula1>
          <xm:sqref>AK9:AK20</xm:sqref>
        </x14:dataValidation>
        <x14:dataValidation type="list" allowBlank="1" showInputMessage="1" showErrorMessage="1">
          <x14:formula1>
            <xm:f>'Solidez de los controles'!$H$11:$H$13</xm:f>
          </x14:formula1>
          <xm:sqref>AH9:AH20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4"/>
  <sheetViews>
    <sheetView zoomScale="90" zoomScaleNormal="90" workbookViewId="0">
      <selection activeCell="F8" sqref="F8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3.7109375" style="1" customWidth="1"/>
    <col min="4" max="6" width="17.7109375" style="1" customWidth="1"/>
    <col min="7" max="7" width="16.7109375" style="1" customWidth="1"/>
    <col min="8" max="8" width="17.7109375" style="1" customWidth="1"/>
    <col min="9" max="9" width="4" style="1" customWidth="1"/>
    <col min="10" max="10" width="12" style="1" customWidth="1"/>
    <col min="11" max="16384" width="11.42578125" style="1"/>
  </cols>
  <sheetData>
    <row r="3" spans="2:10" ht="21" x14ac:dyDescent="0.35">
      <c r="D3" s="443" t="s">
        <v>43</v>
      </c>
      <c r="E3" s="443"/>
      <c r="F3" s="443"/>
      <c r="G3" s="443"/>
      <c r="H3" s="443"/>
    </row>
    <row r="6" spans="2:10" ht="50.1" customHeight="1" x14ac:dyDescent="0.25">
      <c r="C6" s="42" t="s">
        <v>91</v>
      </c>
      <c r="D6" s="146"/>
      <c r="E6" s="146"/>
      <c r="F6" s="145"/>
      <c r="G6" s="145"/>
      <c r="H6" s="145"/>
      <c r="J6" s="7" t="s">
        <v>35</v>
      </c>
    </row>
    <row r="7" spans="2:10" ht="50.1" customHeight="1" x14ac:dyDescent="0.25">
      <c r="C7" s="42" t="s">
        <v>92</v>
      </c>
      <c r="D7" s="147"/>
      <c r="E7" s="146"/>
      <c r="F7" s="146"/>
      <c r="G7" s="145"/>
      <c r="H7" s="145"/>
      <c r="J7" s="2" t="s">
        <v>2</v>
      </c>
    </row>
    <row r="8" spans="2:10" ht="50.1" customHeight="1" x14ac:dyDescent="0.25">
      <c r="B8" s="6" t="s">
        <v>42</v>
      </c>
      <c r="C8" s="42" t="s">
        <v>93</v>
      </c>
      <c r="D8" s="148"/>
      <c r="E8" s="147"/>
      <c r="F8" s="146" t="s">
        <v>375</v>
      </c>
      <c r="G8" s="145"/>
      <c r="H8" s="145"/>
      <c r="J8" s="3" t="s">
        <v>4</v>
      </c>
    </row>
    <row r="9" spans="2:10" ht="50.1" customHeight="1" x14ac:dyDescent="0.25">
      <c r="C9" s="42" t="s">
        <v>95</v>
      </c>
      <c r="D9" s="148"/>
      <c r="E9" s="148"/>
      <c r="F9" s="147"/>
      <c r="G9" s="146"/>
      <c r="H9" s="145"/>
      <c r="J9" s="4" t="s">
        <v>1</v>
      </c>
    </row>
    <row r="10" spans="2:10" ht="50.1" customHeight="1" x14ac:dyDescent="0.25">
      <c r="C10" s="42" t="s">
        <v>285</v>
      </c>
      <c r="D10" s="148"/>
      <c r="E10" s="148"/>
      <c r="F10" s="147"/>
      <c r="G10" s="146"/>
      <c r="H10" s="145"/>
    </row>
    <row r="11" spans="2:10" ht="30.75" customHeight="1" x14ac:dyDescent="0.25">
      <c r="D11" s="5">
        <v>1</v>
      </c>
      <c r="E11" s="5">
        <v>2</v>
      </c>
      <c r="F11" s="5">
        <v>3</v>
      </c>
      <c r="G11" s="5">
        <v>4</v>
      </c>
      <c r="H11" s="5">
        <v>5</v>
      </c>
    </row>
    <row r="12" spans="2:10" ht="15.75" customHeight="1" x14ac:dyDescent="0.25">
      <c r="D12" s="9" t="s">
        <v>97</v>
      </c>
      <c r="E12" s="5" t="s">
        <v>30</v>
      </c>
      <c r="F12" s="5" t="s">
        <v>4</v>
      </c>
      <c r="G12" s="5" t="s">
        <v>29</v>
      </c>
      <c r="H12" s="5" t="s">
        <v>28</v>
      </c>
    </row>
    <row r="13" spans="2:10" x14ac:dyDescent="0.25">
      <c r="D13" s="5"/>
      <c r="E13" s="5"/>
      <c r="F13" s="5"/>
      <c r="G13" s="5"/>
      <c r="H13" s="5"/>
    </row>
    <row r="14" spans="2:10" x14ac:dyDescent="0.25">
      <c r="D14" s="444" t="s">
        <v>41</v>
      </c>
      <c r="E14" s="444"/>
      <c r="F14" s="444"/>
      <c r="G14" s="444"/>
      <c r="H14" s="444"/>
    </row>
  </sheetData>
  <mergeCells count="2">
    <mergeCell ref="D3:H3"/>
    <mergeCell ref="D14:H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4"/>
  <sheetViews>
    <sheetView zoomScale="90" zoomScaleNormal="90" workbookViewId="0">
      <selection activeCell="H18" sqref="H18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3.7109375" style="1" customWidth="1"/>
    <col min="4" max="6" width="17.7109375" style="1" customWidth="1"/>
    <col min="7" max="7" width="16.7109375" style="1" customWidth="1"/>
    <col min="8" max="8" width="17.7109375" style="1" customWidth="1"/>
    <col min="9" max="9" width="4" style="1" customWidth="1"/>
    <col min="10" max="10" width="12" style="1" customWidth="1"/>
    <col min="11" max="16384" width="11.42578125" style="1"/>
  </cols>
  <sheetData>
    <row r="3" spans="2:10" ht="21" x14ac:dyDescent="0.35">
      <c r="D3" s="443" t="s">
        <v>44</v>
      </c>
      <c r="E3" s="443"/>
      <c r="F3" s="443"/>
      <c r="G3" s="443"/>
      <c r="H3" s="443"/>
    </row>
    <row r="6" spans="2:10" ht="50.1" customHeight="1" x14ac:dyDescent="0.25">
      <c r="C6" s="42" t="s">
        <v>91</v>
      </c>
      <c r="D6" s="146"/>
      <c r="E6" s="146"/>
      <c r="F6" s="145"/>
      <c r="G6" s="145"/>
      <c r="H6" s="145"/>
      <c r="J6" s="7" t="s">
        <v>35</v>
      </c>
    </row>
    <row r="7" spans="2:10" ht="50.1" customHeight="1" x14ac:dyDescent="0.25">
      <c r="C7" s="42" t="s">
        <v>92</v>
      </c>
      <c r="D7" s="147"/>
      <c r="E7" s="146"/>
      <c r="F7" s="146"/>
      <c r="G7" s="145"/>
      <c r="H7" s="145"/>
      <c r="J7" s="2" t="s">
        <v>2</v>
      </c>
    </row>
    <row r="8" spans="2:10" ht="50.1" customHeight="1" x14ac:dyDescent="0.25">
      <c r="B8" s="6" t="s">
        <v>42</v>
      </c>
      <c r="C8" s="42" t="s">
        <v>93</v>
      </c>
      <c r="D8" s="148"/>
      <c r="E8" s="147"/>
      <c r="F8" s="146"/>
      <c r="G8" s="145"/>
      <c r="H8" s="145"/>
      <c r="J8" s="3" t="s">
        <v>4</v>
      </c>
    </row>
    <row r="9" spans="2:10" ht="50.1" customHeight="1" x14ac:dyDescent="0.25">
      <c r="C9" s="42" t="s">
        <v>95</v>
      </c>
      <c r="D9" s="148"/>
      <c r="E9" s="148"/>
      <c r="F9" s="147" t="s">
        <v>375</v>
      </c>
      <c r="G9" s="146"/>
      <c r="H9" s="145"/>
      <c r="J9" s="4" t="s">
        <v>1</v>
      </c>
    </row>
    <row r="10" spans="2:10" ht="50.1" customHeight="1" x14ac:dyDescent="0.25">
      <c r="C10" s="42" t="s">
        <v>285</v>
      </c>
      <c r="D10" s="148"/>
      <c r="E10" s="148"/>
      <c r="F10" s="147"/>
      <c r="G10" s="146"/>
      <c r="H10" s="145"/>
    </row>
    <row r="11" spans="2:10" ht="34.5" customHeight="1" x14ac:dyDescent="0.25">
      <c r="D11" s="5">
        <v>1</v>
      </c>
      <c r="E11" s="5">
        <v>2</v>
      </c>
      <c r="F11" s="5">
        <v>3</v>
      </c>
      <c r="G11" s="5">
        <v>4</v>
      </c>
      <c r="H11" s="5">
        <v>5</v>
      </c>
    </row>
    <row r="12" spans="2:10" ht="17.25" customHeight="1" x14ac:dyDescent="0.25">
      <c r="D12" s="9" t="s">
        <v>284</v>
      </c>
      <c r="E12" s="5" t="s">
        <v>30</v>
      </c>
      <c r="F12" s="5" t="s">
        <v>4</v>
      </c>
      <c r="G12" s="5" t="s">
        <v>29</v>
      </c>
      <c r="H12" s="5" t="s">
        <v>28</v>
      </c>
    </row>
    <row r="13" spans="2:10" x14ac:dyDescent="0.25">
      <c r="D13" s="5"/>
      <c r="E13" s="5"/>
      <c r="F13" s="5"/>
      <c r="G13" s="5"/>
      <c r="H13" s="5"/>
    </row>
    <row r="14" spans="2:10" x14ac:dyDescent="0.25">
      <c r="D14" s="444" t="s">
        <v>41</v>
      </c>
      <c r="E14" s="444"/>
      <c r="F14" s="444"/>
      <c r="G14" s="444"/>
      <c r="H14" s="444"/>
    </row>
  </sheetData>
  <mergeCells count="2">
    <mergeCell ref="D3:H3"/>
    <mergeCell ref="D14:H1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topLeftCell="A12" zoomScale="60" zoomScaleNormal="60" workbookViewId="0">
      <selection activeCell="D7" sqref="D7"/>
    </sheetView>
  </sheetViews>
  <sheetFormatPr baseColWidth="10" defaultColWidth="47.28515625" defaultRowHeight="15" x14ac:dyDescent="0.25"/>
  <cols>
    <col min="1" max="1" width="3.7109375" style="8" customWidth="1"/>
    <col min="2" max="2" width="4.7109375" style="8" customWidth="1"/>
    <col min="3" max="3" width="26" style="8" customWidth="1"/>
    <col min="4" max="4" width="29.140625" style="8" customWidth="1"/>
    <col min="5" max="5" width="43.140625" style="8" customWidth="1"/>
    <col min="6" max="6" width="44.85546875" style="8" customWidth="1"/>
    <col min="7" max="7" width="45.7109375" style="8" customWidth="1"/>
    <col min="8" max="8" width="9.42578125" style="8" customWidth="1"/>
    <col min="9" max="9" width="25.85546875" style="8" customWidth="1"/>
    <col min="10" max="13" width="34.28515625" style="8" customWidth="1"/>
    <col min="14" max="16384" width="47.28515625" style="8"/>
  </cols>
  <sheetData>
    <row r="2" spans="2:13" ht="15.75" thickBot="1" x14ac:dyDescent="0.3"/>
    <row r="3" spans="2:13" ht="45" customHeight="1" thickBot="1" x14ac:dyDescent="0.3">
      <c r="C3" s="447" t="s">
        <v>225</v>
      </c>
      <c r="D3" s="448"/>
      <c r="E3" s="448"/>
      <c r="F3" s="448"/>
      <c r="G3" s="449"/>
    </row>
    <row r="4" spans="2:13" s="89" customFormat="1" ht="33.75" customHeight="1" thickBot="1" x14ac:dyDescent="0.3">
      <c r="C4" s="100" t="s">
        <v>200</v>
      </c>
      <c r="D4" s="101" t="s">
        <v>222</v>
      </c>
      <c r="E4" s="463" t="s">
        <v>223</v>
      </c>
      <c r="F4" s="463"/>
      <c r="G4" s="102" t="s">
        <v>224</v>
      </c>
    </row>
    <row r="5" spans="2:13" ht="46.5" customHeight="1" x14ac:dyDescent="0.25">
      <c r="C5" s="97">
        <v>5</v>
      </c>
      <c r="D5" s="98" t="s">
        <v>25</v>
      </c>
      <c r="E5" s="464" t="s">
        <v>228</v>
      </c>
      <c r="F5" s="464"/>
      <c r="G5" s="99" t="s">
        <v>233</v>
      </c>
    </row>
    <row r="6" spans="2:13" ht="45" customHeight="1" x14ac:dyDescent="0.25">
      <c r="C6" s="92">
        <v>4</v>
      </c>
      <c r="D6" s="90" t="s">
        <v>24</v>
      </c>
      <c r="E6" s="465" t="s">
        <v>227</v>
      </c>
      <c r="F6" s="465"/>
      <c r="G6" s="93" t="s">
        <v>232</v>
      </c>
    </row>
    <row r="7" spans="2:13" ht="33.75" customHeight="1" x14ac:dyDescent="0.25">
      <c r="C7" s="92">
        <v>3</v>
      </c>
      <c r="D7" s="90" t="s">
        <v>26</v>
      </c>
      <c r="E7" s="465" t="s">
        <v>229</v>
      </c>
      <c r="F7" s="465"/>
      <c r="G7" s="93" t="s">
        <v>235</v>
      </c>
    </row>
    <row r="8" spans="2:13" ht="45" customHeight="1" x14ac:dyDescent="0.25">
      <c r="C8" s="92">
        <v>2</v>
      </c>
      <c r="D8" s="90" t="s">
        <v>27</v>
      </c>
      <c r="E8" s="465" t="s">
        <v>230</v>
      </c>
      <c r="F8" s="465"/>
      <c r="G8" s="93" t="s">
        <v>234</v>
      </c>
    </row>
    <row r="9" spans="2:13" ht="45.75" customHeight="1" thickBot="1" x14ac:dyDescent="0.3">
      <c r="C9" s="94">
        <v>1</v>
      </c>
      <c r="D9" s="95" t="s">
        <v>226</v>
      </c>
      <c r="E9" s="466" t="s">
        <v>231</v>
      </c>
      <c r="F9" s="466"/>
      <c r="G9" s="96" t="s">
        <v>236</v>
      </c>
    </row>
    <row r="10" spans="2:13" ht="15.75" thickBot="1" x14ac:dyDescent="0.3">
      <c r="C10" s="91"/>
      <c r="D10" s="91"/>
      <c r="E10" s="91"/>
    </row>
    <row r="11" spans="2:13" ht="52.5" customHeight="1" thickBot="1" x14ac:dyDescent="0.3">
      <c r="B11" s="467"/>
      <c r="C11" s="452" t="s">
        <v>213</v>
      </c>
      <c r="D11" s="453"/>
      <c r="E11" s="453"/>
      <c r="F11" s="453"/>
      <c r="G11" s="454"/>
      <c r="I11" s="452" t="s">
        <v>242</v>
      </c>
      <c r="J11" s="453"/>
      <c r="K11" s="453"/>
      <c r="L11" s="453"/>
      <c r="M11" s="454"/>
    </row>
    <row r="12" spans="2:13" ht="15.75" customHeight="1" x14ac:dyDescent="0.25">
      <c r="B12" s="467"/>
      <c r="C12" s="455" t="s">
        <v>200</v>
      </c>
      <c r="D12" s="457" t="s">
        <v>203</v>
      </c>
      <c r="E12" s="457"/>
      <c r="F12" s="457" t="s">
        <v>204</v>
      </c>
      <c r="G12" s="459"/>
      <c r="I12" s="455" t="s">
        <v>200</v>
      </c>
      <c r="J12" s="457" t="s">
        <v>203</v>
      </c>
      <c r="K12" s="457"/>
      <c r="L12" s="457" t="s">
        <v>204</v>
      </c>
      <c r="M12" s="459"/>
    </row>
    <row r="13" spans="2:13" ht="38.25" customHeight="1" thickBot="1" x14ac:dyDescent="0.3">
      <c r="B13" s="107"/>
      <c r="C13" s="456"/>
      <c r="D13" s="458"/>
      <c r="E13" s="458"/>
      <c r="F13" s="458"/>
      <c r="G13" s="460"/>
      <c r="I13" s="456"/>
      <c r="J13" s="458"/>
      <c r="K13" s="458"/>
      <c r="L13" s="458"/>
      <c r="M13" s="460"/>
    </row>
    <row r="14" spans="2:13" ht="116.25" customHeight="1" x14ac:dyDescent="0.25">
      <c r="B14" s="107"/>
      <c r="C14" s="110" t="s">
        <v>237</v>
      </c>
      <c r="D14" s="461" t="s">
        <v>205</v>
      </c>
      <c r="E14" s="461"/>
      <c r="F14" s="461" t="s">
        <v>201</v>
      </c>
      <c r="G14" s="462"/>
      <c r="I14" s="110" t="s">
        <v>237</v>
      </c>
      <c r="J14" s="461" t="s">
        <v>243</v>
      </c>
      <c r="K14" s="461"/>
      <c r="L14" s="461" t="s">
        <v>244</v>
      </c>
      <c r="M14" s="462"/>
    </row>
    <row r="15" spans="2:13" ht="116.25" customHeight="1" x14ac:dyDescent="0.25">
      <c r="B15" s="107"/>
      <c r="C15" s="108" t="s">
        <v>238</v>
      </c>
      <c r="D15" s="450" t="s">
        <v>206</v>
      </c>
      <c r="E15" s="450"/>
      <c r="F15" s="450" t="s">
        <v>207</v>
      </c>
      <c r="G15" s="451"/>
      <c r="I15" s="108" t="s">
        <v>238</v>
      </c>
      <c r="J15" s="450" t="s">
        <v>245</v>
      </c>
      <c r="K15" s="450"/>
      <c r="L15" s="450" t="s">
        <v>246</v>
      </c>
      <c r="M15" s="451"/>
    </row>
    <row r="16" spans="2:13" ht="140.25" customHeight="1" x14ac:dyDescent="0.25">
      <c r="C16" s="108" t="s">
        <v>239</v>
      </c>
      <c r="D16" s="450" t="s">
        <v>208</v>
      </c>
      <c r="E16" s="450"/>
      <c r="F16" s="450" t="s">
        <v>202</v>
      </c>
      <c r="G16" s="451"/>
      <c r="I16" s="108" t="s">
        <v>239</v>
      </c>
      <c r="J16" s="450" t="s">
        <v>247</v>
      </c>
      <c r="K16" s="450"/>
      <c r="L16" s="450" t="s">
        <v>248</v>
      </c>
      <c r="M16" s="451"/>
    </row>
    <row r="17" spans="3:13" ht="124.5" customHeight="1" x14ac:dyDescent="0.25">
      <c r="C17" s="108" t="s">
        <v>240</v>
      </c>
      <c r="D17" s="450" t="s">
        <v>210</v>
      </c>
      <c r="E17" s="450"/>
      <c r="F17" s="450" t="s">
        <v>209</v>
      </c>
      <c r="G17" s="451"/>
      <c r="I17" s="108" t="s">
        <v>240</v>
      </c>
      <c r="J17" s="450" t="s">
        <v>249</v>
      </c>
      <c r="K17" s="450"/>
      <c r="L17" s="450" t="s">
        <v>250</v>
      </c>
      <c r="M17" s="451"/>
    </row>
    <row r="18" spans="3:13" ht="139.5" customHeight="1" thickBot="1" x14ac:dyDescent="0.3">
      <c r="C18" s="109" t="s">
        <v>241</v>
      </c>
      <c r="D18" s="445" t="s">
        <v>212</v>
      </c>
      <c r="E18" s="445"/>
      <c r="F18" s="445" t="s">
        <v>211</v>
      </c>
      <c r="G18" s="446"/>
      <c r="I18" s="109" t="s">
        <v>241</v>
      </c>
      <c r="J18" s="445" t="s">
        <v>251</v>
      </c>
      <c r="K18" s="445"/>
      <c r="L18" s="445" t="s">
        <v>252</v>
      </c>
      <c r="M18" s="446"/>
    </row>
  </sheetData>
  <mergeCells count="36">
    <mergeCell ref="B11:B12"/>
    <mergeCell ref="C12:C13"/>
    <mergeCell ref="D12:E13"/>
    <mergeCell ref="F12:G13"/>
    <mergeCell ref="C11:G11"/>
    <mergeCell ref="D18:E18"/>
    <mergeCell ref="E4:F4"/>
    <mergeCell ref="E5:F5"/>
    <mergeCell ref="E6:F6"/>
    <mergeCell ref="E7:F7"/>
    <mergeCell ref="E8:F8"/>
    <mergeCell ref="E9:F9"/>
    <mergeCell ref="F17:G17"/>
    <mergeCell ref="F16:G16"/>
    <mergeCell ref="F15:G15"/>
    <mergeCell ref="F14:G14"/>
    <mergeCell ref="D14:E14"/>
    <mergeCell ref="D15:E15"/>
    <mergeCell ref="D16:E16"/>
    <mergeCell ref="D17:E17"/>
    <mergeCell ref="J18:K18"/>
    <mergeCell ref="L18:M18"/>
    <mergeCell ref="C3:G3"/>
    <mergeCell ref="J15:K15"/>
    <mergeCell ref="L15:M15"/>
    <mergeCell ref="J16:K16"/>
    <mergeCell ref="L16:M16"/>
    <mergeCell ref="J17:K17"/>
    <mergeCell ref="L17:M17"/>
    <mergeCell ref="I11:M11"/>
    <mergeCell ref="I12:I13"/>
    <mergeCell ref="J12:K13"/>
    <mergeCell ref="L12:M13"/>
    <mergeCell ref="J14:K14"/>
    <mergeCell ref="L14:M14"/>
    <mergeCell ref="F18:G18"/>
  </mergeCells>
  <pageMargins left="0.7" right="0.7" top="0.75" bottom="0.75" header="0.3" footer="0.3"/>
  <pageSetup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45"/>
  <sheetViews>
    <sheetView topLeftCell="A22" zoomScale="80" zoomScaleNormal="80" workbookViewId="0">
      <selection activeCell="H5" sqref="H5"/>
    </sheetView>
  </sheetViews>
  <sheetFormatPr baseColWidth="10" defaultColWidth="47.28515625" defaultRowHeight="15" x14ac:dyDescent="0.25"/>
  <cols>
    <col min="1" max="1" width="3.7109375" style="8" customWidth="1"/>
    <col min="2" max="2" width="6.85546875" style="8" customWidth="1"/>
    <col min="3" max="6" width="38.7109375" style="8" customWidth="1"/>
    <col min="7" max="7" width="39" style="8" customWidth="1"/>
    <col min="8" max="8" width="80.5703125" style="8" customWidth="1"/>
    <col min="9" max="9" width="77.140625" style="8" customWidth="1"/>
    <col min="10" max="10" width="9.42578125" style="8" customWidth="1"/>
    <col min="11" max="11" width="20.7109375" style="88" customWidth="1"/>
    <col min="12" max="13" width="83.85546875" style="8" customWidth="1"/>
    <col min="14" max="16384" width="47.28515625" style="8"/>
  </cols>
  <sheetData>
    <row r="2" spans="3:9" ht="30" customHeight="1" thickBot="1" x14ac:dyDescent="0.3">
      <c r="C2" s="481" t="s">
        <v>318</v>
      </c>
      <c r="D2" s="481"/>
      <c r="E2" s="481"/>
      <c r="F2" s="482"/>
    </row>
    <row r="3" spans="3:9" ht="30" customHeight="1" thickBot="1" x14ac:dyDescent="0.3">
      <c r="C3" s="476" t="s">
        <v>254</v>
      </c>
      <c r="D3" s="477"/>
      <c r="E3" s="478"/>
      <c r="F3" s="119"/>
      <c r="G3" s="476" t="s">
        <v>261</v>
      </c>
      <c r="H3" s="478"/>
      <c r="I3" s="119"/>
    </row>
    <row r="4" spans="3:9" ht="36" customHeight="1" thickBot="1" x14ac:dyDescent="0.3">
      <c r="C4" s="114" t="s">
        <v>253</v>
      </c>
      <c r="D4" s="468" t="s">
        <v>255</v>
      </c>
      <c r="E4" s="469"/>
      <c r="G4" s="114" t="s">
        <v>253</v>
      </c>
      <c r="H4" s="118" t="s">
        <v>262</v>
      </c>
    </row>
    <row r="5" spans="3:9" ht="33.75" customHeight="1" x14ac:dyDescent="0.25">
      <c r="C5" s="115" t="s">
        <v>256</v>
      </c>
      <c r="D5" s="470" t="s">
        <v>258</v>
      </c>
      <c r="E5" s="471"/>
      <c r="G5" s="115" t="s">
        <v>256</v>
      </c>
      <c r="H5" s="111" t="s">
        <v>263</v>
      </c>
    </row>
    <row r="6" spans="3:9" ht="33.75" customHeight="1" x14ac:dyDescent="0.25">
      <c r="C6" s="116" t="s">
        <v>4</v>
      </c>
      <c r="D6" s="472" t="s">
        <v>259</v>
      </c>
      <c r="E6" s="473"/>
      <c r="G6" s="116" t="s">
        <v>4</v>
      </c>
      <c r="H6" s="112" t="s">
        <v>264</v>
      </c>
    </row>
    <row r="7" spans="3:9" ht="33.75" customHeight="1" thickBot="1" x14ac:dyDescent="0.3">
      <c r="C7" s="117" t="s">
        <v>257</v>
      </c>
      <c r="D7" s="474" t="s">
        <v>260</v>
      </c>
      <c r="E7" s="475"/>
      <c r="G7" s="117" t="s">
        <v>257</v>
      </c>
      <c r="H7" s="113" t="s">
        <v>265</v>
      </c>
    </row>
    <row r="8" spans="3:9" ht="47.25" customHeight="1" x14ac:dyDescent="0.25"/>
    <row r="9" spans="3:9" ht="36" customHeight="1" thickBot="1" x14ac:dyDescent="0.3">
      <c r="C9" s="479" t="s">
        <v>320</v>
      </c>
      <c r="D9" s="479"/>
      <c r="E9" s="479"/>
      <c r="F9" s="480"/>
    </row>
    <row r="10" spans="3:9" ht="105.75" thickBot="1" x14ac:dyDescent="0.3">
      <c r="C10" s="174" t="s">
        <v>287</v>
      </c>
      <c r="D10" s="174" t="s">
        <v>288</v>
      </c>
      <c r="E10" s="173" t="s">
        <v>310</v>
      </c>
      <c r="F10" s="174" t="s">
        <v>311</v>
      </c>
    </row>
    <row r="11" spans="3:9" ht="27.75" customHeight="1" thickBot="1" x14ac:dyDescent="0.3">
      <c r="C11" s="175" t="s">
        <v>289</v>
      </c>
      <c r="D11" s="176" t="s">
        <v>292</v>
      </c>
      <c r="E11" s="176" t="s">
        <v>293</v>
      </c>
      <c r="F11" s="177" t="s">
        <v>7</v>
      </c>
      <c r="H11" s="8">
        <v>100</v>
      </c>
    </row>
    <row r="12" spans="3:9" ht="27.75" customHeight="1" thickBot="1" x14ac:dyDescent="0.3">
      <c r="C12" s="175" t="s">
        <v>290</v>
      </c>
      <c r="D12" s="176" t="s">
        <v>294</v>
      </c>
      <c r="E12" s="176" t="s">
        <v>295</v>
      </c>
      <c r="F12" s="177" t="s">
        <v>8</v>
      </c>
      <c r="H12" s="8">
        <v>50</v>
      </c>
    </row>
    <row r="13" spans="3:9" ht="27.75" customHeight="1" thickBot="1" x14ac:dyDescent="0.3">
      <c r="C13" s="178" t="s">
        <v>291</v>
      </c>
      <c r="D13" s="176" t="s">
        <v>296</v>
      </c>
      <c r="E13" s="176" t="s">
        <v>297</v>
      </c>
      <c r="F13" s="177" t="s">
        <v>8</v>
      </c>
      <c r="H13" s="8">
        <v>0</v>
      </c>
    </row>
    <row r="14" spans="3:9" ht="27.75" customHeight="1" thickBot="1" x14ac:dyDescent="0.3">
      <c r="C14" s="175" t="s">
        <v>298</v>
      </c>
      <c r="D14" s="176" t="s">
        <v>300</v>
      </c>
      <c r="E14" s="176" t="s">
        <v>301</v>
      </c>
      <c r="F14" s="177" t="s">
        <v>8</v>
      </c>
    </row>
    <row r="15" spans="3:9" ht="27.75" customHeight="1" thickBot="1" x14ac:dyDescent="0.3">
      <c r="C15" s="175" t="s">
        <v>290</v>
      </c>
      <c r="D15" s="176" t="s">
        <v>294</v>
      </c>
      <c r="E15" s="176" t="s">
        <v>302</v>
      </c>
      <c r="F15" s="177" t="s">
        <v>8</v>
      </c>
    </row>
    <row r="16" spans="3:9" ht="27.75" customHeight="1" thickBot="1" x14ac:dyDescent="0.3">
      <c r="C16" s="178" t="s">
        <v>299</v>
      </c>
      <c r="D16" s="176" t="s">
        <v>296</v>
      </c>
      <c r="E16" s="176" t="s">
        <v>303</v>
      </c>
      <c r="F16" s="177" t="s">
        <v>8</v>
      </c>
    </row>
    <row r="17" spans="3:6" ht="27.75" customHeight="1" thickBot="1" x14ac:dyDescent="0.3">
      <c r="C17" s="175" t="s">
        <v>304</v>
      </c>
      <c r="D17" s="176" t="s">
        <v>300</v>
      </c>
      <c r="E17" s="176" t="s">
        <v>307</v>
      </c>
      <c r="F17" s="177" t="s">
        <v>8</v>
      </c>
    </row>
    <row r="18" spans="3:6" ht="27.75" customHeight="1" thickBot="1" x14ac:dyDescent="0.3">
      <c r="C18" s="175" t="s">
        <v>305</v>
      </c>
      <c r="D18" s="176" t="s">
        <v>294</v>
      </c>
      <c r="E18" s="176" t="s">
        <v>308</v>
      </c>
      <c r="F18" s="177" t="s">
        <v>8</v>
      </c>
    </row>
    <row r="19" spans="3:6" ht="27.75" customHeight="1" thickBot="1" x14ac:dyDescent="0.3">
      <c r="C19" s="178" t="s">
        <v>306</v>
      </c>
      <c r="D19" s="176" t="s">
        <v>296</v>
      </c>
      <c r="E19" s="176" t="s">
        <v>309</v>
      </c>
      <c r="F19" s="177" t="s">
        <v>8</v>
      </c>
    </row>
    <row r="23" spans="3:6" ht="34.5" customHeight="1" thickBot="1" x14ac:dyDescent="0.3">
      <c r="C23" s="479" t="s">
        <v>319</v>
      </c>
      <c r="D23" s="479"/>
      <c r="E23" s="479"/>
      <c r="F23" s="480"/>
    </row>
    <row r="24" spans="3:6" ht="32.25" customHeight="1" thickBot="1" x14ac:dyDescent="0.3">
      <c r="C24" s="476" t="s">
        <v>266</v>
      </c>
      <c r="D24" s="477"/>
      <c r="E24" s="478"/>
      <c r="F24" s="119"/>
    </row>
    <row r="25" spans="3:6" ht="38.25" customHeight="1" thickBot="1" x14ac:dyDescent="0.3">
      <c r="C25" s="114" t="s">
        <v>253</v>
      </c>
      <c r="D25" s="468" t="s">
        <v>270</v>
      </c>
      <c r="E25" s="469"/>
    </row>
    <row r="26" spans="3:6" ht="38.25" customHeight="1" x14ac:dyDescent="0.25">
      <c r="C26" s="115" t="s">
        <v>256</v>
      </c>
      <c r="D26" s="470" t="s">
        <v>267</v>
      </c>
      <c r="E26" s="471"/>
    </row>
    <row r="27" spans="3:6" ht="38.25" customHeight="1" x14ac:dyDescent="0.25">
      <c r="C27" s="116" t="s">
        <v>4</v>
      </c>
      <c r="D27" s="472" t="s">
        <v>268</v>
      </c>
      <c r="E27" s="473"/>
    </row>
    <row r="28" spans="3:6" ht="38.25" customHeight="1" thickBot="1" x14ac:dyDescent="0.3">
      <c r="C28" s="117" t="s">
        <v>321</v>
      </c>
      <c r="D28" s="474" t="s">
        <v>269</v>
      </c>
      <c r="E28" s="475"/>
    </row>
    <row r="32" spans="3:6" ht="26.25" x14ac:dyDescent="0.4">
      <c r="C32" s="120" t="s">
        <v>276</v>
      </c>
    </row>
    <row r="33" spans="3:11" ht="15.75" thickBot="1" x14ac:dyDescent="0.3"/>
    <row r="34" spans="3:11" s="121" customFormat="1" ht="28.5" customHeight="1" thickBot="1" x14ac:dyDescent="0.25">
      <c r="C34" s="123" t="s">
        <v>271</v>
      </c>
      <c r="D34" s="124" t="s">
        <v>272</v>
      </c>
      <c r="E34" s="124" t="s">
        <v>273</v>
      </c>
      <c r="F34" s="124" t="s">
        <v>274</v>
      </c>
      <c r="G34" s="125" t="s">
        <v>275</v>
      </c>
      <c r="K34" s="122"/>
    </row>
    <row r="35" spans="3:11" s="130" customFormat="1" ht="28.5" customHeight="1" x14ac:dyDescent="0.25">
      <c r="C35" s="126" t="s">
        <v>256</v>
      </c>
      <c r="D35" s="105" t="s">
        <v>117</v>
      </c>
      <c r="E35" s="105" t="s">
        <v>117</v>
      </c>
      <c r="F35" s="105">
        <v>2</v>
      </c>
      <c r="G35" s="99">
        <v>2</v>
      </c>
      <c r="K35" s="127"/>
    </row>
    <row r="36" spans="3:11" s="130" customFormat="1" ht="28.5" customHeight="1" x14ac:dyDescent="0.25">
      <c r="C36" s="128" t="s">
        <v>256</v>
      </c>
      <c r="D36" s="106" t="s">
        <v>117</v>
      </c>
      <c r="E36" s="106" t="s">
        <v>118</v>
      </c>
      <c r="F36" s="106">
        <v>2</v>
      </c>
      <c r="G36" s="93">
        <v>1</v>
      </c>
      <c r="K36" s="127"/>
    </row>
    <row r="37" spans="3:11" s="130" customFormat="1" ht="28.5" customHeight="1" x14ac:dyDescent="0.25">
      <c r="C37" s="128" t="s">
        <v>256</v>
      </c>
      <c r="D37" s="106" t="s">
        <v>117</v>
      </c>
      <c r="E37" s="106" t="s">
        <v>119</v>
      </c>
      <c r="F37" s="106">
        <v>2</v>
      </c>
      <c r="G37" s="93">
        <v>0</v>
      </c>
      <c r="K37" s="127"/>
    </row>
    <row r="38" spans="3:11" s="130" customFormat="1" ht="28.5" customHeight="1" x14ac:dyDescent="0.25">
      <c r="C38" s="128" t="s">
        <v>256</v>
      </c>
      <c r="D38" s="106" t="s">
        <v>119</v>
      </c>
      <c r="E38" s="106" t="s">
        <v>117</v>
      </c>
      <c r="F38" s="106">
        <v>0</v>
      </c>
      <c r="G38" s="93">
        <v>2</v>
      </c>
      <c r="K38" s="127"/>
    </row>
    <row r="39" spans="3:11" s="130" customFormat="1" ht="28.5" customHeight="1" x14ac:dyDescent="0.25">
      <c r="C39" s="128" t="s">
        <v>4</v>
      </c>
      <c r="D39" s="106" t="s">
        <v>117</v>
      </c>
      <c r="E39" s="106" t="s">
        <v>117</v>
      </c>
      <c r="F39" s="106">
        <v>1</v>
      </c>
      <c r="G39" s="93">
        <v>1</v>
      </c>
      <c r="K39" s="127"/>
    </row>
    <row r="40" spans="3:11" s="130" customFormat="1" ht="28.5" customHeight="1" x14ac:dyDescent="0.25">
      <c r="C40" s="128" t="s">
        <v>4</v>
      </c>
      <c r="D40" s="106" t="s">
        <v>117</v>
      </c>
      <c r="E40" s="106" t="s">
        <v>118</v>
      </c>
      <c r="F40" s="106">
        <v>1</v>
      </c>
      <c r="G40" s="93">
        <v>0</v>
      </c>
      <c r="K40" s="127"/>
    </row>
    <row r="41" spans="3:11" s="130" customFormat="1" ht="28.5" customHeight="1" x14ac:dyDescent="0.25">
      <c r="C41" s="128" t="s">
        <v>4</v>
      </c>
      <c r="D41" s="106" t="s">
        <v>117</v>
      </c>
      <c r="E41" s="106" t="s">
        <v>119</v>
      </c>
      <c r="F41" s="106">
        <v>1</v>
      </c>
      <c r="G41" s="93">
        <v>0</v>
      </c>
      <c r="K41" s="127"/>
    </row>
    <row r="42" spans="3:11" s="130" customFormat="1" ht="28.5" customHeight="1" thickBot="1" x14ac:dyDescent="0.3">
      <c r="C42" s="129" t="s">
        <v>4</v>
      </c>
      <c r="D42" s="104" t="s">
        <v>119</v>
      </c>
      <c r="E42" s="104" t="s">
        <v>117</v>
      </c>
      <c r="F42" s="104">
        <v>0</v>
      </c>
      <c r="G42" s="96">
        <v>1</v>
      </c>
      <c r="K42" s="127"/>
    </row>
    <row r="45" spans="3:11" ht="90" x14ac:dyDescent="0.25">
      <c r="C45" s="131" t="s">
        <v>277</v>
      </c>
      <c r="E45" s="131" t="s">
        <v>278</v>
      </c>
    </row>
  </sheetData>
  <mergeCells count="14">
    <mergeCell ref="C9:F9"/>
    <mergeCell ref="G3:H3"/>
    <mergeCell ref="C2:F2"/>
    <mergeCell ref="C23:F23"/>
    <mergeCell ref="D4:E4"/>
    <mergeCell ref="D5:E5"/>
    <mergeCell ref="D6:E6"/>
    <mergeCell ref="D7:E7"/>
    <mergeCell ref="C3:E3"/>
    <mergeCell ref="D25:E25"/>
    <mergeCell ref="D26:E26"/>
    <mergeCell ref="D27:E27"/>
    <mergeCell ref="D28:E28"/>
    <mergeCell ref="C24:E24"/>
  </mergeCells>
  <pageMargins left="0.7" right="0.7" top="0.75" bottom="0.75" header="0.3" footer="0.3"/>
  <pageSetup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I23"/>
  <sheetViews>
    <sheetView zoomScale="80" zoomScaleNormal="80" workbookViewId="0">
      <selection activeCell="M9" sqref="M9:M12"/>
    </sheetView>
  </sheetViews>
  <sheetFormatPr baseColWidth="10" defaultRowHeight="15" x14ac:dyDescent="0.25"/>
  <cols>
    <col min="1" max="1" width="1.7109375" customWidth="1"/>
    <col min="2" max="2" width="2.28515625" customWidth="1"/>
    <col min="3" max="3" width="17.85546875" style="10" customWidth="1"/>
    <col min="4" max="4" width="23.28515625" style="11" customWidth="1"/>
    <col min="5" max="5" width="21.85546875" style="12" customWidth="1"/>
    <col min="6" max="6" width="13.7109375" style="12" customWidth="1"/>
    <col min="7" max="7" width="13.140625" style="12" customWidth="1"/>
    <col min="8" max="8" width="14.7109375" style="12" customWidth="1"/>
    <col min="9" max="9" width="12.140625" style="12" customWidth="1"/>
    <col min="10" max="10" width="6.140625" style="13" customWidth="1"/>
    <col min="11" max="11" width="26.28515625" style="13" customWidth="1"/>
    <col min="12" max="12" width="19" style="14" customWidth="1"/>
    <col min="13" max="13" width="12" style="14" customWidth="1"/>
    <col min="14" max="14" width="14.5703125" style="14" customWidth="1"/>
    <col min="15" max="15" width="22.85546875" style="15" customWidth="1"/>
    <col min="16" max="16" width="18.42578125" style="13" customWidth="1"/>
    <col min="17" max="17" width="15.28515625" style="13" customWidth="1"/>
    <col min="18" max="36" width="7.5703125" style="13" customWidth="1"/>
    <col min="37" max="37" width="7.42578125" style="13" customWidth="1"/>
    <col min="38" max="38" width="16.140625" style="13" customWidth="1"/>
    <col min="39" max="39" width="15.7109375" style="13" customWidth="1"/>
    <col min="40" max="40" width="17.140625" style="13" customWidth="1"/>
    <col min="41" max="41" width="29.28515625" style="17" customWidth="1"/>
    <col min="42" max="42" width="11.140625" style="16" customWidth="1"/>
    <col min="43" max="49" width="15.140625" style="26" customWidth="1"/>
    <col min="50" max="50" width="10.140625" style="26" customWidth="1"/>
    <col min="51" max="51" width="13.42578125" style="26" customWidth="1"/>
    <col min="52" max="52" width="12.42578125" style="26" customWidth="1"/>
    <col min="53" max="53" width="11.5703125" style="26" customWidth="1"/>
    <col min="54" max="54" width="12.140625" style="26" customWidth="1"/>
    <col min="55" max="55" width="11.28515625" style="26" customWidth="1"/>
    <col min="56" max="56" width="15.28515625" style="13" customWidth="1"/>
    <col min="57" max="57" width="16.85546875" style="13" customWidth="1"/>
    <col min="58" max="58" width="13.28515625" style="18" customWidth="1"/>
    <col min="59" max="59" width="16.7109375" style="13" customWidth="1"/>
    <col min="60" max="60" width="13.140625" style="18" customWidth="1"/>
    <col min="61" max="61" width="14" style="13" customWidth="1"/>
    <col min="62" max="62" width="13.7109375" style="13" customWidth="1"/>
    <col min="63" max="63" width="15.85546875" style="18" customWidth="1"/>
    <col min="64" max="64" width="12.140625" style="18" customWidth="1"/>
    <col min="65" max="66" width="9.85546875" style="19" customWidth="1"/>
    <col min="67" max="67" width="24.42578125" style="14" customWidth="1"/>
    <col min="68" max="68" width="20.7109375" style="14" customWidth="1"/>
    <col min="69" max="70" width="14.42578125" style="14" customWidth="1"/>
    <col min="71" max="71" width="19" style="14" customWidth="1"/>
    <col min="72" max="72" width="22.5703125" style="14" customWidth="1"/>
    <col min="73" max="73" width="19.140625" style="14" customWidth="1"/>
    <col min="74" max="74" width="20.5703125" style="17" customWidth="1"/>
    <col min="75" max="75" width="15.7109375" style="14" customWidth="1"/>
    <col min="76" max="76" width="15.140625" style="14" customWidth="1"/>
  </cols>
  <sheetData>
    <row r="1" spans="1:711" ht="12" customHeight="1" x14ac:dyDescent="0.25">
      <c r="BW1" s="497"/>
      <c r="BX1" s="497"/>
    </row>
    <row r="2" spans="1:711" ht="32.25" customHeight="1" x14ac:dyDescent="0.25">
      <c r="O2" s="20" t="s">
        <v>46</v>
      </c>
      <c r="BW2" s="498"/>
      <c r="BX2" s="498"/>
    </row>
    <row r="3" spans="1:711" ht="12" customHeight="1" x14ac:dyDescent="0.25">
      <c r="L3" s="18"/>
      <c r="M3" s="18"/>
      <c r="N3" s="18"/>
      <c r="BW3" s="498"/>
      <c r="BX3" s="498"/>
    </row>
    <row r="4" spans="1:711" ht="14.25" customHeight="1" thickBot="1" x14ac:dyDescent="0.3">
      <c r="BW4" s="499"/>
      <c r="BX4" s="499"/>
    </row>
    <row r="5" spans="1:711" ht="20.25" customHeight="1" thickBot="1" x14ac:dyDescent="0.3">
      <c r="C5" s="500" t="s">
        <v>79</v>
      </c>
      <c r="D5" s="501"/>
      <c r="E5" s="501"/>
      <c r="F5" s="501"/>
      <c r="G5" s="501"/>
      <c r="H5" s="501"/>
      <c r="I5" s="501"/>
      <c r="J5" s="501"/>
      <c r="K5" s="501"/>
      <c r="L5" s="501"/>
      <c r="M5" s="501"/>
      <c r="N5" s="501"/>
      <c r="O5" s="502"/>
      <c r="P5" s="503" t="s">
        <v>80</v>
      </c>
      <c r="Q5" s="504"/>
      <c r="R5" s="504"/>
      <c r="S5" s="504"/>
      <c r="T5" s="504"/>
      <c r="U5" s="504"/>
      <c r="V5" s="504"/>
      <c r="W5" s="504"/>
      <c r="X5" s="504"/>
      <c r="Y5" s="504"/>
      <c r="Z5" s="504"/>
      <c r="AA5" s="504"/>
      <c r="AB5" s="504"/>
      <c r="AC5" s="504"/>
      <c r="AD5" s="504"/>
      <c r="AE5" s="504"/>
      <c r="AF5" s="504"/>
      <c r="AG5" s="504"/>
      <c r="AH5" s="504"/>
      <c r="AI5" s="504"/>
      <c r="AJ5" s="504"/>
      <c r="AK5" s="504"/>
      <c r="AL5" s="504"/>
      <c r="AM5" s="504"/>
      <c r="AN5" s="504"/>
      <c r="AO5" s="504"/>
      <c r="AP5" s="504"/>
      <c r="AQ5" s="504"/>
      <c r="AR5" s="504"/>
      <c r="AS5" s="504"/>
      <c r="AT5" s="504"/>
      <c r="AU5" s="504"/>
      <c r="AV5" s="504"/>
      <c r="AW5" s="504"/>
      <c r="AX5" s="504"/>
      <c r="AY5" s="504"/>
      <c r="AZ5" s="504"/>
      <c r="BA5" s="504"/>
      <c r="BB5" s="504"/>
      <c r="BC5" s="504"/>
      <c r="BD5" s="504"/>
      <c r="BE5" s="504"/>
      <c r="BF5" s="504"/>
      <c r="BG5" s="504"/>
      <c r="BH5" s="504"/>
      <c r="BI5" s="504"/>
      <c r="BJ5" s="505"/>
      <c r="BK5" s="555" t="s">
        <v>111</v>
      </c>
      <c r="BL5" s="506" t="s">
        <v>81</v>
      </c>
      <c r="BM5" s="509" t="s">
        <v>281</v>
      </c>
      <c r="BN5" s="509"/>
      <c r="BO5" s="509"/>
      <c r="BP5" s="509"/>
      <c r="BQ5" s="509"/>
      <c r="BR5" s="509"/>
      <c r="BS5" s="509"/>
      <c r="BT5" s="509"/>
      <c r="BU5" s="509"/>
      <c r="BV5" s="509"/>
      <c r="BW5" s="509"/>
      <c r="BX5" s="510"/>
    </row>
    <row r="6" spans="1:711" ht="19.5" customHeight="1" thickBot="1" x14ac:dyDescent="0.3">
      <c r="C6" s="513" t="s">
        <v>47</v>
      </c>
      <c r="D6" s="516" t="s">
        <v>48</v>
      </c>
      <c r="E6" s="530" t="s">
        <v>113</v>
      </c>
      <c r="F6" s="548" t="s">
        <v>155</v>
      </c>
      <c r="G6" s="548"/>
      <c r="H6" s="548"/>
      <c r="I6" s="542" t="s">
        <v>122</v>
      </c>
      <c r="J6" s="545" t="s">
        <v>3</v>
      </c>
      <c r="K6" s="545" t="s">
        <v>49</v>
      </c>
      <c r="L6" s="545" t="s">
        <v>82</v>
      </c>
      <c r="M6" s="549" t="s">
        <v>83</v>
      </c>
      <c r="N6" s="539" t="s">
        <v>123</v>
      </c>
      <c r="O6" s="533" t="s">
        <v>11</v>
      </c>
      <c r="P6" s="535" t="s">
        <v>50</v>
      </c>
      <c r="Q6" s="536"/>
      <c r="R6" s="536"/>
      <c r="S6" s="536"/>
      <c r="T6" s="536"/>
      <c r="U6" s="536"/>
      <c r="V6" s="536"/>
      <c r="W6" s="536"/>
      <c r="X6" s="536"/>
      <c r="Y6" s="536"/>
      <c r="Z6" s="536"/>
      <c r="AA6" s="536"/>
      <c r="AB6" s="536"/>
      <c r="AC6" s="536"/>
      <c r="AD6" s="536"/>
      <c r="AE6" s="536"/>
      <c r="AF6" s="536"/>
      <c r="AG6" s="536"/>
      <c r="AH6" s="536"/>
      <c r="AI6" s="536"/>
      <c r="AJ6" s="536"/>
      <c r="AK6" s="536"/>
      <c r="AL6" s="536"/>
      <c r="AM6" s="536"/>
      <c r="AN6" s="537"/>
      <c r="AO6" s="519" t="s">
        <v>156</v>
      </c>
      <c r="AP6" s="520"/>
      <c r="AQ6" s="520"/>
      <c r="AR6" s="520"/>
      <c r="AS6" s="520"/>
      <c r="AT6" s="520"/>
      <c r="AU6" s="520"/>
      <c r="AV6" s="520"/>
      <c r="AW6" s="520"/>
      <c r="AX6" s="520"/>
      <c r="AY6" s="520"/>
      <c r="AZ6" s="520"/>
      <c r="BA6" s="520"/>
      <c r="BB6" s="520"/>
      <c r="BC6" s="520"/>
      <c r="BD6" s="520"/>
      <c r="BE6" s="520"/>
      <c r="BF6" s="520"/>
      <c r="BG6" s="520"/>
      <c r="BH6" s="520"/>
      <c r="BI6" s="520"/>
      <c r="BJ6" s="521"/>
      <c r="BK6" s="556"/>
      <c r="BL6" s="507"/>
      <c r="BM6" s="511"/>
      <c r="BN6" s="511"/>
      <c r="BO6" s="511"/>
      <c r="BP6" s="511"/>
      <c r="BQ6" s="511"/>
      <c r="BR6" s="511"/>
      <c r="BS6" s="511"/>
      <c r="BT6" s="511"/>
      <c r="BU6" s="511"/>
      <c r="BV6" s="511"/>
      <c r="BW6" s="511"/>
      <c r="BX6" s="512"/>
    </row>
    <row r="7" spans="1:711" ht="45" customHeight="1" thickBot="1" x14ac:dyDescent="0.3">
      <c r="C7" s="514"/>
      <c r="D7" s="517"/>
      <c r="E7" s="531"/>
      <c r="F7" s="517" t="s">
        <v>146</v>
      </c>
      <c r="G7" s="517" t="s">
        <v>147</v>
      </c>
      <c r="H7" s="517" t="s">
        <v>145</v>
      </c>
      <c r="I7" s="543"/>
      <c r="J7" s="546"/>
      <c r="K7" s="546"/>
      <c r="L7" s="546"/>
      <c r="M7" s="546"/>
      <c r="N7" s="540"/>
      <c r="O7" s="522"/>
      <c r="P7" s="514" t="s">
        <v>51</v>
      </c>
      <c r="Q7" s="517"/>
      <c r="R7" s="517"/>
      <c r="S7" s="517"/>
      <c r="T7" s="517"/>
      <c r="U7" s="517"/>
      <c r="V7" s="517"/>
      <c r="W7" s="517"/>
      <c r="X7" s="517"/>
      <c r="Y7" s="517"/>
      <c r="Z7" s="517"/>
      <c r="AA7" s="517"/>
      <c r="AB7" s="517"/>
      <c r="AC7" s="517"/>
      <c r="AD7" s="517"/>
      <c r="AE7" s="517"/>
      <c r="AF7" s="517"/>
      <c r="AG7" s="517"/>
      <c r="AH7" s="517"/>
      <c r="AI7" s="517"/>
      <c r="AJ7" s="517"/>
      <c r="AK7" s="517"/>
      <c r="AL7" s="517"/>
      <c r="AM7" s="517"/>
      <c r="AN7" s="522"/>
      <c r="AO7" s="523" t="s">
        <v>52</v>
      </c>
      <c r="AP7" s="524" t="s">
        <v>53</v>
      </c>
      <c r="AQ7" s="83" t="s">
        <v>214</v>
      </c>
      <c r="AR7" s="83" t="s">
        <v>215</v>
      </c>
      <c r="AS7" s="83" t="s">
        <v>216</v>
      </c>
      <c r="AT7" s="83" t="s">
        <v>217</v>
      </c>
      <c r="AU7" s="83" t="s">
        <v>218</v>
      </c>
      <c r="AV7" s="83" t="s">
        <v>220</v>
      </c>
      <c r="AW7" s="83" t="s">
        <v>219</v>
      </c>
      <c r="AX7" s="488" t="s">
        <v>312</v>
      </c>
      <c r="AY7" s="490" t="s">
        <v>313</v>
      </c>
      <c r="AZ7" s="490" t="s">
        <v>314</v>
      </c>
      <c r="BA7" s="490" t="s">
        <v>316</v>
      </c>
      <c r="BB7" s="488" t="s">
        <v>317</v>
      </c>
      <c r="BC7" s="488" t="s">
        <v>315</v>
      </c>
      <c r="BD7" s="526" t="s">
        <v>114</v>
      </c>
      <c r="BE7" s="527"/>
      <c r="BF7" s="523" t="s">
        <v>54</v>
      </c>
      <c r="BG7" s="528"/>
      <c r="BH7" s="528"/>
      <c r="BI7" s="528"/>
      <c r="BJ7" s="529"/>
      <c r="BK7" s="556"/>
      <c r="BL7" s="507"/>
      <c r="BM7" s="538" t="s">
        <v>55</v>
      </c>
      <c r="BN7" s="483"/>
      <c r="BO7" s="483"/>
      <c r="BP7" s="483"/>
      <c r="BQ7" s="483"/>
      <c r="BR7" s="483"/>
      <c r="BS7" s="483"/>
      <c r="BT7" s="484"/>
      <c r="BU7" s="483" t="s">
        <v>282</v>
      </c>
      <c r="BV7" s="483"/>
      <c r="BW7" s="483"/>
      <c r="BX7" s="484"/>
    </row>
    <row r="8" spans="1:711" ht="52.5" customHeight="1" thickBot="1" x14ac:dyDescent="0.3">
      <c r="C8" s="515"/>
      <c r="D8" s="518"/>
      <c r="E8" s="532"/>
      <c r="F8" s="518"/>
      <c r="G8" s="518"/>
      <c r="H8" s="518"/>
      <c r="I8" s="544"/>
      <c r="J8" s="547"/>
      <c r="K8" s="547"/>
      <c r="L8" s="547"/>
      <c r="M8" s="547"/>
      <c r="N8" s="541"/>
      <c r="O8" s="534"/>
      <c r="P8" s="79" t="s">
        <v>12</v>
      </c>
      <c r="Q8" s="80" t="s">
        <v>84</v>
      </c>
      <c r="R8" s="72" t="s">
        <v>56</v>
      </c>
      <c r="S8" s="72" t="s">
        <v>57</v>
      </c>
      <c r="T8" s="72" t="s">
        <v>58</v>
      </c>
      <c r="U8" s="72" t="s">
        <v>59</v>
      </c>
      <c r="V8" s="72" t="s">
        <v>60</v>
      </c>
      <c r="W8" s="72" t="s">
        <v>61</v>
      </c>
      <c r="X8" s="72" t="s">
        <v>62</v>
      </c>
      <c r="Y8" s="72" t="s">
        <v>63</v>
      </c>
      <c r="Z8" s="72" t="s">
        <v>64</v>
      </c>
      <c r="AA8" s="72" t="s">
        <v>65</v>
      </c>
      <c r="AB8" s="72" t="s">
        <v>66</v>
      </c>
      <c r="AC8" s="72" t="s">
        <v>67</v>
      </c>
      <c r="AD8" s="72" t="s">
        <v>68</v>
      </c>
      <c r="AE8" s="72" t="s">
        <v>69</v>
      </c>
      <c r="AF8" s="72" t="s">
        <v>70</v>
      </c>
      <c r="AG8" s="72" t="s">
        <v>71</v>
      </c>
      <c r="AH8" s="72" t="s">
        <v>72</v>
      </c>
      <c r="AI8" s="72" t="s">
        <v>73</v>
      </c>
      <c r="AJ8" s="72" t="s">
        <v>283</v>
      </c>
      <c r="AK8" s="73" t="s">
        <v>74</v>
      </c>
      <c r="AL8" s="27" t="s">
        <v>13</v>
      </c>
      <c r="AM8" s="80" t="s">
        <v>85</v>
      </c>
      <c r="AN8" s="103" t="s">
        <v>75</v>
      </c>
      <c r="AO8" s="515"/>
      <c r="AP8" s="525"/>
      <c r="AQ8" s="84" t="s">
        <v>129</v>
      </c>
      <c r="AR8" s="84" t="s">
        <v>128</v>
      </c>
      <c r="AS8" s="84" t="s">
        <v>127</v>
      </c>
      <c r="AT8" s="84" t="s">
        <v>221</v>
      </c>
      <c r="AU8" s="84" t="s">
        <v>130</v>
      </c>
      <c r="AV8" s="84" t="s">
        <v>131</v>
      </c>
      <c r="AW8" s="84" t="s">
        <v>132</v>
      </c>
      <c r="AX8" s="489"/>
      <c r="AY8" s="489"/>
      <c r="AZ8" s="489"/>
      <c r="BA8" s="489"/>
      <c r="BB8" s="489"/>
      <c r="BC8" s="489"/>
      <c r="BD8" s="81" t="s">
        <v>12</v>
      </c>
      <c r="BE8" s="154" t="s">
        <v>13</v>
      </c>
      <c r="BF8" s="79" t="s">
        <v>12</v>
      </c>
      <c r="BG8" s="80" t="s">
        <v>86</v>
      </c>
      <c r="BH8" s="80" t="s">
        <v>13</v>
      </c>
      <c r="BI8" s="80" t="s">
        <v>87</v>
      </c>
      <c r="BJ8" s="103" t="s">
        <v>75</v>
      </c>
      <c r="BK8" s="557"/>
      <c r="BL8" s="508"/>
      <c r="BM8" s="137" t="s">
        <v>107</v>
      </c>
      <c r="BN8" s="132" t="s">
        <v>108</v>
      </c>
      <c r="BO8" s="133" t="s">
        <v>133</v>
      </c>
      <c r="BP8" s="134" t="s">
        <v>279</v>
      </c>
      <c r="BQ8" s="134" t="s">
        <v>109</v>
      </c>
      <c r="BR8" s="134" t="s">
        <v>110</v>
      </c>
      <c r="BS8" s="134" t="s">
        <v>134</v>
      </c>
      <c r="BT8" s="135" t="s">
        <v>78</v>
      </c>
      <c r="BU8" s="136" t="s">
        <v>77</v>
      </c>
      <c r="BV8" s="134" t="s">
        <v>76</v>
      </c>
      <c r="BW8" s="134" t="s">
        <v>280</v>
      </c>
      <c r="BX8" s="135" t="s">
        <v>78</v>
      </c>
    </row>
    <row r="9" spans="1:711" s="24" customFormat="1" ht="45.75" customHeight="1" x14ac:dyDescent="0.25">
      <c r="A9"/>
      <c r="B9"/>
      <c r="C9" s="337"/>
      <c r="D9" s="345"/>
      <c r="E9" s="153"/>
      <c r="F9" s="152"/>
      <c r="G9" s="78"/>
      <c r="H9" s="78"/>
      <c r="I9" s="78"/>
      <c r="J9" s="343"/>
      <c r="K9" s="408"/>
      <c r="L9" s="495"/>
      <c r="M9" s="415"/>
      <c r="N9" s="29"/>
      <c r="O9" s="550"/>
      <c r="P9" s="359"/>
      <c r="Q9" s="351"/>
      <c r="R9" s="440"/>
      <c r="S9" s="440"/>
      <c r="T9" s="440"/>
      <c r="U9" s="440"/>
      <c r="V9" s="440"/>
      <c r="W9" s="440"/>
      <c r="X9" s="440"/>
      <c r="Y9" s="440"/>
      <c r="Z9" s="440"/>
      <c r="AA9" s="440"/>
      <c r="AB9" s="440"/>
      <c r="AC9" s="440"/>
      <c r="AD9" s="440"/>
      <c r="AE9" s="440"/>
      <c r="AF9" s="440"/>
      <c r="AG9" s="440"/>
      <c r="AH9" s="440"/>
      <c r="AI9" s="440"/>
      <c r="AJ9" s="440"/>
      <c r="AK9" s="440"/>
      <c r="AL9" s="552"/>
      <c r="AM9" s="352"/>
      <c r="AN9" s="348"/>
      <c r="AO9" s="485"/>
      <c r="AP9" s="28"/>
      <c r="AQ9" s="29"/>
      <c r="AR9" s="29"/>
      <c r="AS9" s="29"/>
      <c r="AT9" s="29"/>
      <c r="AU9" s="29"/>
      <c r="AV9" s="29"/>
      <c r="AW9" s="29"/>
      <c r="AX9" s="30"/>
      <c r="AY9" s="30"/>
      <c r="AZ9" s="30"/>
      <c r="BA9" s="30"/>
      <c r="BB9" s="429"/>
      <c r="BC9" s="354"/>
      <c r="BD9" s="431"/>
      <c r="BE9" s="561"/>
      <c r="BF9" s="359"/>
      <c r="BG9" s="351"/>
      <c r="BH9" s="320"/>
      <c r="BI9" s="351"/>
      <c r="BJ9" s="314" t="str">
        <f>IF(BG9+BI9=0," ",IF(OR(AND(BG9=1,BI9=1),AND(BG9=1,BI9=2),AND(BG9=2,BI9=2),AND(BG9=2,BI9=1),AND(BG9=3,BI9=1)),"Bajo",IF(OR(AND(BG9=1,BI9=3),AND(BG9=2,BI9=3),AND(BG9=3,BI9=2),AND(BG9=4,BI9=1)),"Moderado",IF(OR(AND(BG9=1,BI9=4),AND(BG9=2,BI9=4),AND(BG9=3,BI9=3),AND(BG9=4,BI9=2),AND(BG9=4,BI9=3),AND(BG9=5,BI9=1),AND(BG9=5,BI9=2)),"Alto",IF(OR(AND(BG9=2,BI9=5),AND(BG9=1,BI9=5),AND(BG9=3,BI9=5),AND(BG9=3,BI9=4),AND(BG9=4,BI9=4),AND(BG9=4,BI9=5),AND(BG9=5,BI9=3),AND(BG9=5,BI9=4),AND(BG9=5,BI9=5)),"Extremo","")))))</f>
        <v xml:space="preserve"> </v>
      </c>
      <c r="BK9" s="559"/>
      <c r="BL9" s="317"/>
      <c r="BM9" s="138"/>
      <c r="BN9" s="58"/>
      <c r="BO9" s="181"/>
      <c r="BP9" s="59"/>
      <c r="BQ9" s="59"/>
      <c r="BR9" s="59"/>
      <c r="BS9" s="59"/>
      <c r="BT9" s="139"/>
      <c r="BU9" s="66"/>
      <c r="BV9" s="60"/>
      <c r="BW9" s="61"/>
      <c r="BX9" s="62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</row>
    <row r="10" spans="1:711" s="24" customFormat="1" ht="26.25" customHeight="1" x14ac:dyDescent="0.25">
      <c r="A10"/>
      <c r="B10"/>
      <c r="C10" s="337"/>
      <c r="D10" s="346"/>
      <c r="E10" s="153"/>
      <c r="F10" s="32"/>
      <c r="G10" s="78"/>
      <c r="H10" s="78"/>
      <c r="I10" s="32"/>
      <c r="J10" s="343"/>
      <c r="K10" s="409"/>
      <c r="L10" s="496"/>
      <c r="M10" s="415"/>
      <c r="O10" s="551"/>
      <c r="P10" s="359"/>
      <c r="Q10" s="320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G10" s="363"/>
      <c r="AH10" s="363"/>
      <c r="AI10" s="363"/>
      <c r="AJ10" s="363"/>
      <c r="AK10" s="363"/>
      <c r="AL10" s="553"/>
      <c r="AM10" s="318"/>
      <c r="AN10" s="348"/>
      <c r="AO10" s="486"/>
      <c r="AP10" s="21"/>
      <c r="AQ10" s="33"/>
      <c r="AR10" s="33"/>
      <c r="AS10" s="33"/>
      <c r="AT10" s="33"/>
      <c r="AU10" s="33"/>
      <c r="AV10" s="33"/>
      <c r="AW10" s="33"/>
      <c r="AX10" s="30"/>
      <c r="AY10" s="30"/>
      <c r="AZ10" s="30"/>
      <c r="BA10" s="30"/>
      <c r="BB10" s="430"/>
      <c r="BC10" s="322"/>
      <c r="BD10" s="432"/>
      <c r="BE10" s="562"/>
      <c r="BF10" s="359"/>
      <c r="BG10" s="320"/>
      <c r="BH10" s="320"/>
      <c r="BI10" s="320"/>
      <c r="BJ10" s="315"/>
      <c r="BK10" s="560"/>
      <c r="BL10" s="312"/>
      <c r="BM10" s="140"/>
      <c r="BN10" s="22"/>
      <c r="BO10" s="180"/>
      <c r="BP10" s="23"/>
      <c r="BQ10" s="23"/>
      <c r="BR10" s="23"/>
      <c r="BS10" s="23"/>
      <c r="BT10" s="141"/>
      <c r="BU10" s="67"/>
      <c r="BV10" s="34"/>
      <c r="BW10" s="35"/>
      <c r="BX10" s="36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</row>
    <row r="11" spans="1:711" s="24" customFormat="1" ht="35.25" customHeight="1" x14ac:dyDescent="0.25">
      <c r="A11"/>
      <c r="B11"/>
      <c r="C11" s="337"/>
      <c r="D11" s="346"/>
      <c r="E11" s="153"/>
      <c r="F11" s="32"/>
      <c r="G11" s="78"/>
      <c r="H11" s="78"/>
      <c r="I11" s="32"/>
      <c r="J11" s="343"/>
      <c r="K11" s="409"/>
      <c r="L11" s="496"/>
      <c r="M11" s="415"/>
      <c r="O11" s="551"/>
      <c r="P11" s="359"/>
      <c r="Q11" s="320"/>
      <c r="R11" s="363"/>
      <c r="S11" s="363"/>
      <c r="T11" s="363"/>
      <c r="U11" s="363"/>
      <c r="V11" s="363"/>
      <c r="W11" s="363"/>
      <c r="X11" s="363"/>
      <c r="Y11" s="363"/>
      <c r="Z11" s="363"/>
      <c r="AA11" s="363"/>
      <c r="AB11" s="363"/>
      <c r="AC11" s="363"/>
      <c r="AD11" s="363"/>
      <c r="AE11" s="363"/>
      <c r="AF11" s="363"/>
      <c r="AG11" s="363"/>
      <c r="AH11" s="363"/>
      <c r="AI11" s="363"/>
      <c r="AJ11" s="363"/>
      <c r="AK11" s="363"/>
      <c r="AL11" s="553"/>
      <c r="AM11" s="318"/>
      <c r="AN11" s="348"/>
      <c r="AO11" s="487"/>
      <c r="AP11" s="21"/>
      <c r="AQ11" s="33"/>
      <c r="AR11" s="33"/>
      <c r="AS11" s="33"/>
      <c r="AT11" s="33"/>
      <c r="AU11" s="33"/>
      <c r="AV11" s="33"/>
      <c r="AW11" s="33"/>
      <c r="AX11" s="30"/>
      <c r="AY11" s="30"/>
      <c r="AZ11" s="30"/>
      <c r="BA11" s="30"/>
      <c r="BB11" s="430"/>
      <c r="BC11" s="322"/>
      <c r="BD11" s="432"/>
      <c r="BE11" s="562"/>
      <c r="BF11" s="359"/>
      <c r="BG11" s="320"/>
      <c r="BH11" s="320"/>
      <c r="BI11" s="320"/>
      <c r="BJ11" s="315"/>
      <c r="BK11" s="560"/>
      <c r="BL11" s="312"/>
      <c r="BM11" s="140"/>
      <c r="BN11" s="22"/>
      <c r="BO11" s="182"/>
      <c r="BP11" s="31"/>
      <c r="BQ11" s="31"/>
      <c r="BR11" s="31"/>
      <c r="BS11" s="31"/>
      <c r="BT11" s="141"/>
      <c r="BU11" s="67"/>
      <c r="BV11" s="34"/>
      <c r="BW11" s="35"/>
      <c r="BX11" s="36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</row>
    <row r="12" spans="1:711" s="24" customFormat="1" ht="45" customHeight="1" thickBot="1" x14ac:dyDescent="0.3">
      <c r="A12"/>
      <c r="B12"/>
      <c r="C12" s="337"/>
      <c r="D12" s="346"/>
      <c r="E12" s="170"/>
      <c r="F12" s="49"/>
      <c r="G12" s="49"/>
      <c r="H12" s="49"/>
      <c r="I12" s="49"/>
      <c r="J12" s="343"/>
      <c r="K12" s="409"/>
      <c r="L12" s="496"/>
      <c r="M12" s="415"/>
      <c r="N12" s="82"/>
      <c r="O12" s="551"/>
      <c r="P12" s="359"/>
      <c r="Q12" s="320"/>
      <c r="R12" s="363"/>
      <c r="S12" s="363"/>
      <c r="T12" s="363"/>
      <c r="U12" s="363"/>
      <c r="V12" s="363"/>
      <c r="W12" s="363"/>
      <c r="X12" s="363"/>
      <c r="Y12" s="363"/>
      <c r="Z12" s="363"/>
      <c r="AA12" s="363"/>
      <c r="AB12" s="363"/>
      <c r="AC12" s="363"/>
      <c r="AD12" s="363"/>
      <c r="AE12" s="363"/>
      <c r="AF12" s="363"/>
      <c r="AG12" s="363"/>
      <c r="AH12" s="363"/>
      <c r="AI12" s="363"/>
      <c r="AJ12" s="363"/>
      <c r="AK12" s="363"/>
      <c r="AL12" s="553"/>
      <c r="AM12" s="318"/>
      <c r="AN12" s="348"/>
      <c r="AO12" s="185"/>
      <c r="AP12" s="21"/>
      <c r="AQ12" s="29"/>
      <c r="AR12" s="29"/>
      <c r="AS12" s="29"/>
      <c r="AT12" s="29"/>
      <c r="AU12" s="29"/>
      <c r="AV12" s="29"/>
      <c r="AW12" s="29"/>
      <c r="AX12" s="71"/>
      <c r="AY12" s="71"/>
      <c r="AZ12" s="71"/>
      <c r="BA12" s="71"/>
      <c r="BB12" s="491"/>
      <c r="BC12" s="323"/>
      <c r="BD12" s="432"/>
      <c r="BE12" s="562"/>
      <c r="BF12" s="359"/>
      <c r="BG12" s="320"/>
      <c r="BH12" s="320"/>
      <c r="BI12" s="320"/>
      <c r="BJ12" s="315"/>
      <c r="BK12" s="560"/>
      <c r="BL12" s="312"/>
      <c r="BM12" s="140"/>
      <c r="BN12" s="22"/>
      <c r="BO12" s="180"/>
      <c r="BP12" s="31"/>
      <c r="BQ12" s="31"/>
      <c r="BR12" s="31"/>
      <c r="BS12" s="31"/>
      <c r="BT12" s="141"/>
      <c r="BU12" s="67"/>
      <c r="BV12" s="34"/>
      <c r="BW12" s="35"/>
      <c r="BX12" s="36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</row>
    <row r="13" spans="1:711" s="24" customFormat="1" ht="84" customHeight="1" x14ac:dyDescent="0.25">
      <c r="A13"/>
      <c r="B13"/>
      <c r="C13" s="336"/>
      <c r="D13" s="339"/>
      <c r="E13" s="169"/>
      <c r="F13" s="78"/>
      <c r="G13" s="78"/>
      <c r="H13" s="78"/>
      <c r="I13" s="78"/>
      <c r="J13" s="342"/>
      <c r="K13" s="339"/>
      <c r="L13" s="566"/>
      <c r="M13" s="414"/>
      <c r="N13" s="29"/>
      <c r="O13" s="550"/>
      <c r="P13" s="436"/>
      <c r="Q13" s="351"/>
      <c r="R13" s="440"/>
      <c r="S13" s="440"/>
      <c r="T13" s="440"/>
      <c r="U13" s="440"/>
      <c r="V13" s="440"/>
      <c r="W13" s="440"/>
      <c r="X13" s="440"/>
      <c r="Y13" s="440"/>
      <c r="Z13" s="440"/>
      <c r="AA13" s="440"/>
      <c r="AB13" s="440"/>
      <c r="AC13" s="440"/>
      <c r="AD13" s="440"/>
      <c r="AE13" s="440"/>
      <c r="AF13" s="440"/>
      <c r="AG13" s="440"/>
      <c r="AH13" s="440"/>
      <c r="AI13" s="440"/>
      <c r="AJ13" s="440"/>
      <c r="AK13" s="440"/>
      <c r="AL13" s="552"/>
      <c r="AM13" s="352"/>
      <c r="AN13" s="353"/>
      <c r="AO13" s="184"/>
      <c r="AP13" s="46"/>
      <c r="AQ13" s="47"/>
      <c r="AR13" s="47"/>
      <c r="AS13" s="47"/>
      <c r="AT13" s="47"/>
      <c r="AU13" s="47"/>
      <c r="AV13" s="47"/>
      <c r="AW13" s="47"/>
      <c r="AX13" s="30"/>
      <c r="AY13" s="30"/>
      <c r="AZ13" s="30"/>
      <c r="BA13" s="30"/>
      <c r="BB13" s="354"/>
      <c r="BC13" s="354"/>
      <c r="BD13" s="350"/>
      <c r="BE13" s="492"/>
      <c r="BF13" s="436"/>
      <c r="BG13" s="351"/>
      <c r="BH13" s="351"/>
      <c r="BI13" s="351"/>
      <c r="BJ13" s="314"/>
      <c r="BK13" s="149"/>
      <c r="BL13" s="317"/>
      <c r="BM13" s="143"/>
      <c r="BN13" s="58"/>
      <c r="BO13" s="45"/>
      <c r="BP13" s="45"/>
      <c r="BQ13" s="56"/>
      <c r="BR13" s="56"/>
      <c r="BS13" s="56"/>
      <c r="BT13" s="65"/>
      <c r="BU13" s="69"/>
      <c r="BV13" s="45"/>
      <c r="BW13" s="64"/>
      <c r="BX13" s="65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</row>
    <row r="14" spans="1:711" s="24" customFormat="1" ht="95.25" customHeight="1" x14ac:dyDescent="0.25">
      <c r="A14"/>
      <c r="B14"/>
      <c r="C14" s="337"/>
      <c r="D14" s="340"/>
      <c r="E14" s="153"/>
      <c r="F14" s="32"/>
      <c r="G14" s="78"/>
      <c r="H14" s="78"/>
      <c r="I14" s="32"/>
      <c r="J14" s="343"/>
      <c r="K14" s="340"/>
      <c r="L14" s="567"/>
      <c r="M14" s="415"/>
      <c r="O14" s="563"/>
      <c r="P14" s="359"/>
      <c r="Q14" s="320"/>
      <c r="R14" s="363"/>
      <c r="S14" s="363"/>
      <c r="T14" s="363"/>
      <c r="U14" s="363"/>
      <c r="V14" s="363"/>
      <c r="W14" s="363"/>
      <c r="X14" s="363"/>
      <c r="Y14" s="363"/>
      <c r="Z14" s="36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63"/>
      <c r="AL14" s="553"/>
      <c r="AM14" s="318"/>
      <c r="AN14" s="348"/>
      <c r="AO14" s="77"/>
      <c r="AP14" s="21"/>
      <c r="AQ14" s="33"/>
      <c r="AR14" s="33"/>
      <c r="AS14" s="33"/>
      <c r="AT14" s="33"/>
      <c r="AU14" s="33"/>
      <c r="AV14" s="33"/>
      <c r="AW14" s="33"/>
      <c r="AX14" s="30"/>
      <c r="AY14" s="30"/>
      <c r="AZ14" s="30"/>
      <c r="BA14" s="30"/>
      <c r="BB14" s="322"/>
      <c r="BC14" s="322"/>
      <c r="BD14" s="324"/>
      <c r="BE14" s="493"/>
      <c r="BF14" s="359"/>
      <c r="BG14" s="320"/>
      <c r="BH14" s="320"/>
      <c r="BI14" s="320"/>
      <c r="BJ14" s="315"/>
      <c r="BK14" s="150"/>
      <c r="BL14" s="312"/>
      <c r="BM14" s="142"/>
      <c r="BN14" s="22"/>
      <c r="BO14" s="38"/>
      <c r="BP14" s="38"/>
      <c r="BQ14" s="39"/>
      <c r="BR14" s="39"/>
      <c r="BS14" s="39"/>
      <c r="BT14" s="63"/>
      <c r="BU14" s="68"/>
      <c r="BV14" s="38"/>
      <c r="BW14" s="57"/>
      <c r="BX14" s="63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</row>
    <row r="15" spans="1:711" s="24" customFormat="1" ht="44.25" customHeight="1" thickBot="1" x14ac:dyDescent="0.3">
      <c r="A15"/>
      <c r="B15"/>
      <c r="C15" s="338"/>
      <c r="D15" s="341"/>
      <c r="E15" s="48"/>
      <c r="F15" s="49"/>
      <c r="G15" s="49"/>
      <c r="H15" s="49"/>
      <c r="I15" s="49"/>
      <c r="J15" s="344"/>
      <c r="K15" s="341"/>
      <c r="L15" s="568"/>
      <c r="M15" s="565"/>
      <c r="N15" s="82"/>
      <c r="O15" s="564"/>
      <c r="P15" s="360"/>
      <c r="Q15" s="321"/>
      <c r="R15" s="364"/>
      <c r="S15" s="364"/>
      <c r="T15" s="364"/>
      <c r="U15" s="364"/>
      <c r="V15" s="364"/>
      <c r="W15" s="364"/>
      <c r="X15" s="364"/>
      <c r="Y15" s="364"/>
      <c r="Z15" s="364"/>
      <c r="AA15" s="364"/>
      <c r="AB15" s="364"/>
      <c r="AC15" s="364"/>
      <c r="AD15" s="364"/>
      <c r="AE15" s="364"/>
      <c r="AF15" s="364"/>
      <c r="AG15" s="364"/>
      <c r="AH15" s="364"/>
      <c r="AI15" s="364"/>
      <c r="AJ15" s="364"/>
      <c r="AK15" s="364"/>
      <c r="AL15" s="558"/>
      <c r="AM15" s="319"/>
      <c r="AN15" s="349"/>
      <c r="AO15" s="77"/>
      <c r="AP15" s="51"/>
      <c r="AQ15" s="52"/>
      <c r="AR15" s="52"/>
      <c r="AS15" s="52"/>
      <c r="AT15" s="52"/>
      <c r="AU15" s="52"/>
      <c r="AV15" s="52"/>
      <c r="AW15" s="52"/>
      <c r="AX15" s="71"/>
      <c r="AY15" s="71"/>
      <c r="AZ15" s="71"/>
      <c r="BA15" s="71"/>
      <c r="BB15" s="323"/>
      <c r="BC15" s="323"/>
      <c r="BD15" s="325"/>
      <c r="BE15" s="494"/>
      <c r="BF15" s="360"/>
      <c r="BG15" s="321"/>
      <c r="BH15" s="321"/>
      <c r="BI15" s="321"/>
      <c r="BJ15" s="316"/>
      <c r="BK15" s="151"/>
      <c r="BL15" s="313"/>
      <c r="BM15" s="144"/>
      <c r="BN15" s="53"/>
      <c r="BO15" s="50"/>
      <c r="BP15" s="50"/>
      <c r="BQ15" s="50"/>
      <c r="BR15" s="50"/>
      <c r="BS15" s="50"/>
      <c r="BT15" s="55"/>
      <c r="BU15" s="70"/>
      <c r="BV15" s="50"/>
      <c r="BW15" s="54"/>
      <c r="BX15" s="5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</row>
    <row r="16" spans="1:711" s="24" customFormat="1" ht="84" customHeight="1" x14ac:dyDescent="0.25">
      <c r="A16"/>
      <c r="B16"/>
      <c r="C16" s="336"/>
      <c r="D16" s="339"/>
      <c r="E16" s="43"/>
      <c r="F16" s="44"/>
      <c r="G16" s="78"/>
      <c r="H16" s="78"/>
      <c r="I16" s="78"/>
      <c r="J16" s="342" t="s">
        <v>286</v>
      </c>
      <c r="K16" s="339"/>
      <c r="L16" s="566"/>
      <c r="M16" s="414"/>
      <c r="N16" s="29"/>
      <c r="O16" s="550"/>
      <c r="P16" s="436"/>
      <c r="Q16" s="351"/>
      <c r="R16" s="440"/>
      <c r="S16" s="440"/>
      <c r="T16" s="440"/>
      <c r="U16" s="440"/>
      <c r="V16" s="440"/>
      <c r="W16" s="440"/>
      <c r="X16" s="440"/>
      <c r="Y16" s="440"/>
      <c r="Z16" s="440"/>
      <c r="AA16" s="440"/>
      <c r="AB16" s="440"/>
      <c r="AC16" s="440"/>
      <c r="AD16" s="440"/>
      <c r="AE16" s="440"/>
      <c r="AF16" s="440"/>
      <c r="AG16" s="440"/>
      <c r="AH16" s="440"/>
      <c r="AI16" s="440"/>
      <c r="AJ16" s="440"/>
      <c r="AK16" s="440">
        <f t="shared" ref="AK16" si="0">SUM(R16:AJ16)</f>
        <v>0</v>
      </c>
      <c r="AL16" s="552" t="str">
        <f t="shared" ref="AL16" si="1">IF($AK16&lt;6,"3. Moderado",IF($AK16&lt;12,"4. Mayor",IF($AK16&gt;11,"5. Catastrófico")))</f>
        <v>3. Moderado</v>
      </c>
      <c r="AM16" s="352">
        <v>3</v>
      </c>
      <c r="AN16" s="353" t="str">
        <f>IF(Q16+AM16=0," ",IF(OR(AND(Q16=1,AM16=1),AND(Q16=1,AM16=2),AND(Q16=2,AM16=2),AND(Q16=2,AM16=1),AND(Q16=3,AM16=1)),"Bajo",IF(OR(AND(Q16=1,AM16=3),AND(Q16=2,AM16=3),AND(Q16=3,AM16=2),AND(Q16=4,AM16=1)),"Moderado",IF(OR(AND(Q16=1,AM16=4),AND(Q16=2,AM16=4),AND(Q16=3,AM16=3),AND(Q16=4,AM16=2),AND(Q16=4,AM16=3),AND(Q16=5,AM16=1),AND(Q16=5,AM16=2)),"Alto",IF(OR(AND(Q16=2,AM16=5),AND(Q16=3,AM16=5),AND(Q16=3,AM16=4),AND(Q16=4,AM16=4),AND(Q16=4,AM16=5),AND(Q16=5,AM16=3),AND(Q16=5,AM16=4),AND(Q16=1,AM16=5),AND(Q16=5,AM16=5)),"Extremo","")))))</f>
        <v/>
      </c>
      <c r="AO16" s="74"/>
      <c r="AP16" s="46"/>
      <c r="AQ16" s="47"/>
      <c r="AR16" s="47"/>
      <c r="AS16" s="47"/>
      <c r="AT16" s="47"/>
      <c r="AU16" s="47"/>
      <c r="AV16" s="47"/>
      <c r="AW16" s="47"/>
      <c r="AX16" s="30">
        <f t="shared" ref="AX16:AX20" si="2">SUM(AQ16:AW16)</f>
        <v>0</v>
      </c>
      <c r="AY16" s="30"/>
      <c r="AZ16" s="30"/>
      <c r="BA16" s="30">
        <v>50</v>
      </c>
      <c r="BB16" s="354">
        <f>AVERAGE(BA16:BA20)</f>
        <v>25</v>
      </c>
      <c r="BC16" s="354" t="s">
        <v>257</v>
      </c>
      <c r="BD16" s="350"/>
      <c r="BE16" s="492"/>
      <c r="BF16" s="436"/>
      <c r="BG16" s="351"/>
      <c r="BH16" s="351"/>
      <c r="BI16" s="351"/>
      <c r="BJ16" s="314" t="str">
        <f>IF(BG16+BI16=0," ",IF(OR(AND(BG16=1,BI16=1),AND(BG16=1,BI16=2),AND(BG16=2,BI16=2),AND(BG16=2,BI16=1),AND(BG16=3,BI16=1)),"Bajo",IF(OR(AND(BG16=1,BI16=3),AND(BG16=2,BI16=3),AND(BG16=3,BI16=2),AND(BG16=4,BI16=1)),"Moderado",IF(OR(AND(BG16=1,BI16=4),AND(BG16=2,BI16=4),AND(BG16=3,BI16=3),AND(BG16=4,BI16=2),AND(BG16=4,BI16=3),AND(BG16=5,BI16=1),AND(BG16=5,BI16=2)),"Alto",IF(OR(AND(BG16=2,BI16=5),AND(BG16=1,BI16=5),AND(BG16=3,BI16=5),AND(BG16=3,BI16=4),AND(BG16=4,BI16=4),AND(BG16=4,BI16=5),AND(BG16=5,BI16=3),AND(BG16=5,BI16=4),AND(BG16=5,BI16=5)),"Extremo","")))))</f>
        <v xml:space="preserve"> </v>
      </c>
      <c r="BK16" s="149"/>
      <c r="BL16" s="317"/>
      <c r="BM16" s="143"/>
      <c r="BN16" s="58"/>
      <c r="BO16" s="45"/>
      <c r="BP16" s="45"/>
      <c r="BQ16" s="56"/>
      <c r="BR16" s="56"/>
      <c r="BS16" s="56"/>
      <c r="BT16" s="65"/>
      <c r="BU16" s="69"/>
      <c r="BV16" s="45"/>
      <c r="BW16" s="64"/>
      <c r="BX16" s="65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</row>
    <row r="17" spans="1:711" s="24" customFormat="1" ht="84" customHeight="1" x14ac:dyDescent="0.25">
      <c r="A17"/>
      <c r="B17"/>
      <c r="C17" s="337"/>
      <c r="D17" s="340"/>
      <c r="E17" s="183"/>
      <c r="F17" s="78"/>
      <c r="G17" s="78"/>
      <c r="H17" s="78"/>
      <c r="I17" s="78"/>
      <c r="J17" s="343"/>
      <c r="K17" s="340"/>
      <c r="L17" s="567"/>
      <c r="M17" s="415"/>
      <c r="N17" s="29"/>
      <c r="O17" s="563"/>
      <c r="P17" s="359"/>
      <c r="Q17" s="320"/>
      <c r="R17" s="363"/>
      <c r="S17" s="363"/>
      <c r="T17" s="363"/>
      <c r="U17" s="363"/>
      <c r="V17" s="363"/>
      <c r="W17" s="363"/>
      <c r="X17" s="363"/>
      <c r="Y17" s="363"/>
      <c r="Z17" s="363"/>
      <c r="AA17" s="363"/>
      <c r="AB17" s="363"/>
      <c r="AC17" s="363"/>
      <c r="AD17" s="363"/>
      <c r="AE17" s="363"/>
      <c r="AF17" s="363"/>
      <c r="AG17" s="363"/>
      <c r="AH17" s="363"/>
      <c r="AI17" s="363"/>
      <c r="AJ17" s="363"/>
      <c r="AK17" s="363"/>
      <c r="AL17" s="553"/>
      <c r="AM17" s="318"/>
      <c r="AN17" s="348"/>
      <c r="AO17" s="162"/>
      <c r="AP17" s="28"/>
      <c r="AQ17" s="29"/>
      <c r="AR17" s="29"/>
      <c r="AS17" s="29"/>
      <c r="AT17" s="29"/>
      <c r="AU17" s="29"/>
      <c r="AV17" s="29"/>
      <c r="AW17" s="29"/>
      <c r="AX17" s="171">
        <f t="shared" si="2"/>
        <v>0</v>
      </c>
      <c r="AY17" s="30"/>
      <c r="AZ17" s="30"/>
      <c r="BA17" s="30">
        <v>0</v>
      </c>
      <c r="BB17" s="322"/>
      <c r="BC17" s="322"/>
      <c r="BD17" s="324"/>
      <c r="BE17" s="493"/>
      <c r="BF17" s="359"/>
      <c r="BG17" s="320"/>
      <c r="BH17" s="320"/>
      <c r="BI17" s="320"/>
      <c r="BJ17" s="315"/>
      <c r="BK17" s="150"/>
      <c r="BL17" s="312"/>
      <c r="BM17" s="155"/>
      <c r="BN17" s="156"/>
      <c r="BO17" s="163"/>
      <c r="BP17" s="163"/>
      <c r="BQ17" s="164"/>
      <c r="BR17" s="164"/>
      <c r="BS17" s="164"/>
      <c r="BT17" s="158"/>
      <c r="BU17" s="159"/>
      <c r="BV17" s="163"/>
      <c r="BW17" s="157"/>
      <c r="BX17" s="158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</row>
    <row r="18" spans="1:711" s="24" customFormat="1" ht="84" customHeight="1" x14ac:dyDescent="0.25">
      <c r="A18"/>
      <c r="B18"/>
      <c r="C18" s="337"/>
      <c r="D18" s="340"/>
      <c r="E18" s="183"/>
      <c r="F18" s="78"/>
      <c r="G18" s="78"/>
      <c r="H18" s="78"/>
      <c r="I18" s="78"/>
      <c r="J18" s="343"/>
      <c r="K18" s="340"/>
      <c r="L18" s="567"/>
      <c r="M18" s="415"/>
      <c r="N18" s="29"/>
      <c r="O18" s="563"/>
      <c r="P18" s="359"/>
      <c r="Q18" s="320"/>
      <c r="R18" s="363"/>
      <c r="S18" s="363"/>
      <c r="T18" s="363"/>
      <c r="U18" s="363"/>
      <c r="V18" s="363"/>
      <c r="W18" s="363"/>
      <c r="X18" s="363"/>
      <c r="Y18" s="363"/>
      <c r="Z18" s="363"/>
      <c r="AA18" s="363"/>
      <c r="AB18" s="363"/>
      <c r="AC18" s="363"/>
      <c r="AD18" s="363"/>
      <c r="AE18" s="363"/>
      <c r="AF18" s="363"/>
      <c r="AG18" s="363"/>
      <c r="AH18" s="363"/>
      <c r="AI18" s="363"/>
      <c r="AJ18" s="363"/>
      <c r="AK18" s="363"/>
      <c r="AL18" s="553"/>
      <c r="AM18" s="318"/>
      <c r="AN18" s="348"/>
      <c r="AO18" s="162"/>
      <c r="AP18" s="28"/>
      <c r="AQ18" s="29"/>
      <c r="AR18" s="29"/>
      <c r="AS18" s="29"/>
      <c r="AT18" s="29"/>
      <c r="AU18" s="29"/>
      <c r="AV18" s="29"/>
      <c r="AW18" s="29"/>
      <c r="AX18" s="171">
        <f t="shared" si="2"/>
        <v>0</v>
      </c>
      <c r="AY18" s="30"/>
      <c r="AZ18" s="30"/>
      <c r="BA18" s="30"/>
      <c r="BB18" s="322"/>
      <c r="BC18" s="322"/>
      <c r="BD18" s="324"/>
      <c r="BE18" s="493"/>
      <c r="BF18" s="359"/>
      <c r="BG18" s="320"/>
      <c r="BH18" s="320"/>
      <c r="BI18" s="320"/>
      <c r="BJ18" s="315"/>
      <c r="BK18" s="150"/>
      <c r="BL18" s="312"/>
      <c r="BM18" s="155"/>
      <c r="BN18" s="156"/>
      <c r="BO18" s="163"/>
      <c r="BP18" s="163"/>
      <c r="BQ18" s="164"/>
      <c r="BR18" s="164"/>
      <c r="BS18" s="164"/>
      <c r="BT18" s="158"/>
      <c r="BU18" s="159"/>
      <c r="BV18" s="163"/>
      <c r="BW18" s="157"/>
      <c r="BX18" s="15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</row>
    <row r="19" spans="1:711" s="24" customFormat="1" ht="95.25" customHeight="1" x14ac:dyDescent="0.25">
      <c r="A19"/>
      <c r="B19"/>
      <c r="C19" s="337"/>
      <c r="D19" s="340"/>
      <c r="E19" s="37"/>
      <c r="F19" s="32"/>
      <c r="G19" s="78"/>
      <c r="H19" s="78"/>
      <c r="I19" s="32"/>
      <c r="J19" s="343"/>
      <c r="K19" s="340"/>
      <c r="L19" s="567"/>
      <c r="M19" s="415"/>
      <c r="O19" s="563"/>
      <c r="P19" s="359"/>
      <c r="Q19" s="320"/>
      <c r="R19" s="363"/>
      <c r="S19" s="363"/>
      <c r="T19" s="363"/>
      <c r="U19" s="363"/>
      <c r="V19" s="363"/>
      <c r="W19" s="363"/>
      <c r="X19" s="363"/>
      <c r="Y19" s="363"/>
      <c r="Z19" s="363"/>
      <c r="AA19" s="363"/>
      <c r="AB19" s="363"/>
      <c r="AC19" s="363"/>
      <c r="AD19" s="363"/>
      <c r="AE19" s="363"/>
      <c r="AF19" s="363"/>
      <c r="AG19" s="363"/>
      <c r="AH19" s="363"/>
      <c r="AI19" s="363"/>
      <c r="AJ19" s="363"/>
      <c r="AK19" s="363"/>
      <c r="AL19" s="553"/>
      <c r="AM19" s="318"/>
      <c r="AN19" s="348"/>
      <c r="AO19" s="75"/>
      <c r="AP19" s="21"/>
      <c r="AQ19" s="33"/>
      <c r="AR19" s="33"/>
      <c r="AS19" s="33"/>
      <c r="AT19" s="33"/>
      <c r="AU19" s="33"/>
      <c r="AV19" s="33"/>
      <c r="AW19" s="33"/>
      <c r="AX19" s="171">
        <f t="shared" si="2"/>
        <v>0</v>
      </c>
      <c r="AY19" s="30"/>
      <c r="AZ19" s="30"/>
      <c r="BA19" s="30"/>
      <c r="BB19" s="322"/>
      <c r="BC19" s="322"/>
      <c r="BD19" s="324"/>
      <c r="BE19" s="493"/>
      <c r="BF19" s="359"/>
      <c r="BG19" s="320"/>
      <c r="BH19" s="320"/>
      <c r="BI19" s="320"/>
      <c r="BJ19" s="315"/>
      <c r="BK19" s="150"/>
      <c r="BL19" s="312"/>
      <c r="BM19" s="142"/>
      <c r="BN19" s="22"/>
      <c r="BO19" s="38"/>
      <c r="BP19" s="38"/>
      <c r="BQ19" s="39"/>
      <c r="BR19" s="39"/>
      <c r="BS19" s="39"/>
      <c r="BT19" s="63"/>
      <c r="BU19" s="68"/>
      <c r="BV19" s="38"/>
      <c r="BW19" s="57"/>
      <c r="BX19" s="63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</row>
    <row r="20" spans="1:711" s="24" customFormat="1" ht="96" customHeight="1" thickBot="1" x14ac:dyDescent="0.3">
      <c r="A20"/>
      <c r="B20"/>
      <c r="C20" s="338"/>
      <c r="D20" s="341"/>
      <c r="E20" s="48"/>
      <c r="F20" s="49"/>
      <c r="G20" s="49"/>
      <c r="H20" s="49"/>
      <c r="I20" s="49"/>
      <c r="J20" s="344"/>
      <c r="K20" s="341"/>
      <c r="L20" s="568"/>
      <c r="M20" s="565"/>
      <c r="N20" s="82"/>
      <c r="O20" s="564"/>
      <c r="P20" s="360"/>
      <c r="Q20" s="321"/>
      <c r="R20" s="364"/>
      <c r="S20" s="364"/>
      <c r="T20" s="364"/>
      <c r="U20" s="364"/>
      <c r="V20" s="364"/>
      <c r="W20" s="364"/>
      <c r="X20" s="364"/>
      <c r="Y20" s="364"/>
      <c r="Z20" s="364"/>
      <c r="AA20" s="364"/>
      <c r="AB20" s="364"/>
      <c r="AC20" s="364"/>
      <c r="AD20" s="364"/>
      <c r="AE20" s="364"/>
      <c r="AF20" s="364"/>
      <c r="AG20" s="364"/>
      <c r="AH20" s="364"/>
      <c r="AI20" s="364"/>
      <c r="AJ20" s="364"/>
      <c r="AK20" s="364"/>
      <c r="AL20" s="558"/>
      <c r="AM20" s="319"/>
      <c r="AN20" s="349"/>
      <c r="AO20" s="76"/>
      <c r="AP20" s="51"/>
      <c r="AQ20" s="52"/>
      <c r="AR20" s="52"/>
      <c r="AS20" s="52"/>
      <c r="AT20" s="52"/>
      <c r="AU20" s="52"/>
      <c r="AV20" s="52"/>
      <c r="AW20" s="52"/>
      <c r="AX20" s="71">
        <f t="shared" si="2"/>
        <v>0</v>
      </c>
      <c r="AY20" s="71"/>
      <c r="AZ20" s="71"/>
      <c r="BA20" s="71"/>
      <c r="BB20" s="323"/>
      <c r="BC20" s="323"/>
      <c r="BD20" s="325"/>
      <c r="BE20" s="494"/>
      <c r="BF20" s="360"/>
      <c r="BG20" s="321"/>
      <c r="BH20" s="321"/>
      <c r="BI20" s="321"/>
      <c r="BJ20" s="316"/>
      <c r="BK20" s="151"/>
      <c r="BL20" s="313"/>
      <c r="BM20" s="144"/>
      <c r="BN20" s="53"/>
      <c r="BO20" s="50"/>
      <c r="BP20" s="50"/>
      <c r="BQ20" s="50"/>
      <c r="BR20" s="50"/>
      <c r="BS20" s="50"/>
      <c r="BT20" s="55"/>
      <c r="BU20" s="70"/>
      <c r="BV20" s="50"/>
      <c r="BW20" s="54"/>
      <c r="BX20" s="55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</row>
    <row r="21" spans="1:711" x14ac:dyDescent="0.25">
      <c r="BF21" s="13"/>
      <c r="BH21" s="13"/>
      <c r="BK21" s="13"/>
      <c r="BL21" s="13"/>
      <c r="BM21" s="25"/>
      <c r="BN21" s="25"/>
    </row>
    <row r="22" spans="1:711" s="1" customFormat="1" ht="19.5" x14ac:dyDescent="0.25">
      <c r="D22" s="229" t="s">
        <v>5</v>
      </c>
      <c r="E22" s="554"/>
      <c r="F22" s="554"/>
      <c r="G22" s="554"/>
      <c r="H22" s="554"/>
      <c r="I22" s="554"/>
      <c r="J22" s="554"/>
      <c r="K22" s="554"/>
      <c r="L22" s="554"/>
      <c r="M22" s="554"/>
      <c r="N22" s="554"/>
      <c r="O22" s="554"/>
      <c r="P22" s="554"/>
      <c r="Q22" s="554"/>
      <c r="R22" s="554"/>
      <c r="S22" s="554"/>
      <c r="T22" s="554"/>
      <c r="U22" s="554"/>
      <c r="V22" s="554"/>
      <c r="W22" s="554"/>
      <c r="X22" s="554"/>
      <c r="Y22" s="554"/>
      <c r="Z22" s="554"/>
      <c r="AA22" s="554"/>
      <c r="AB22" s="554"/>
      <c r="AC22" s="554"/>
      <c r="AD22" s="554"/>
      <c r="AE22" s="554"/>
      <c r="AF22" s="554"/>
      <c r="AG22" s="554"/>
      <c r="AH22" s="554"/>
      <c r="AI22" s="554"/>
      <c r="AJ22" s="554"/>
      <c r="AK22" s="554"/>
      <c r="AL22" s="554"/>
      <c r="AM22" s="40"/>
      <c r="AN22" s="40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G22" s="5"/>
      <c r="BI22" s="5"/>
      <c r="BJ22" s="5"/>
    </row>
    <row r="23" spans="1:711" s="1" customFormat="1" ht="15" customHeight="1" x14ac:dyDescent="0.25"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7"/>
      <c r="AM23" s="40"/>
      <c r="AN23" s="40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G23" s="5"/>
      <c r="BI23" s="5"/>
      <c r="BJ23" s="5"/>
    </row>
  </sheetData>
  <dataConsolidate/>
  <mergeCells count="168">
    <mergeCell ref="AK13:AK15"/>
    <mergeCell ref="AL13:AL15"/>
    <mergeCell ref="AM13:AM15"/>
    <mergeCell ref="K13:K15"/>
    <mergeCell ref="AH16:AH20"/>
    <mergeCell ref="AI16:AI20"/>
    <mergeCell ref="AJ16:AJ20"/>
    <mergeCell ref="AM16:AM20"/>
    <mergeCell ref="V16:V20"/>
    <mergeCell ref="W16:W20"/>
    <mergeCell ref="X16:X20"/>
    <mergeCell ref="Y16:Y20"/>
    <mergeCell ref="Z16:Z20"/>
    <mergeCell ref="AK16:AK20"/>
    <mergeCell ref="AF16:AF20"/>
    <mergeCell ref="AG16:AG20"/>
    <mergeCell ref="AA16:AA20"/>
    <mergeCell ref="AB16:AB20"/>
    <mergeCell ref="R16:R20"/>
    <mergeCell ref="S16:S20"/>
    <mergeCell ref="T16:T20"/>
    <mergeCell ref="AB13:AB15"/>
    <mergeCell ref="AC13:AC15"/>
    <mergeCell ref="AD13:AD15"/>
    <mergeCell ref="Z13:Z15"/>
    <mergeCell ref="AE13:AE15"/>
    <mergeCell ref="AF13:AF15"/>
    <mergeCell ref="AG13:AG15"/>
    <mergeCell ref="C13:C15"/>
    <mergeCell ref="O13:O15"/>
    <mergeCell ref="L13:L15"/>
    <mergeCell ref="M13:M15"/>
    <mergeCell ref="P13:P15"/>
    <mergeCell ref="Q13:Q15"/>
    <mergeCell ref="R13:R15"/>
    <mergeCell ref="S13:S15"/>
    <mergeCell ref="D13:D15"/>
    <mergeCell ref="K16:K20"/>
    <mergeCell ref="BL13:BL15"/>
    <mergeCell ref="O16:O20"/>
    <mergeCell ref="C16:C20"/>
    <mergeCell ref="D16:D20"/>
    <mergeCell ref="J16:J20"/>
    <mergeCell ref="BF13:BF15"/>
    <mergeCell ref="M16:M20"/>
    <mergeCell ref="L16:L20"/>
    <mergeCell ref="J13:J15"/>
    <mergeCell ref="AA13:AA15"/>
    <mergeCell ref="BI13:BI15"/>
    <mergeCell ref="BB16:BB20"/>
    <mergeCell ref="BC16:BC20"/>
    <mergeCell ref="BJ16:BJ20"/>
    <mergeCell ref="AH13:AH15"/>
    <mergeCell ref="AI13:AI15"/>
    <mergeCell ref="AJ13:AJ15"/>
    <mergeCell ref="T13:T15"/>
    <mergeCell ref="U13:U15"/>
    <mergeCell ref="V13:V15"/>
    <mergeCell ref="W13:W15"/>
    <mergeCell ref="X13:X15"/>
    <mergeCell ref="Y13:Y15"/>
    <mergeCell ref="E22:AL22"/>
    <mergeCell ref="D23:AL23"/>
    <mergeCell ref="BK5:BK8"/>
    <mergeCell ref="BL9:BL12"/>
    <mergeCell ref="BF16:BF20"/>
    <mergeCell ref="BG16:BG20"/>
    <mergeCell ref="BH16:BH20"/>
    <mergeCell ref="BI16:BI20"/>
    <mergeCell ref="P16:P20"/>
    <mergeCell ref="Q16:Q20"/>
    <mergeCell ref="AL16:AL20"/>
    <mergeCell ref="M9:M12"/>
    <mergeCell ref="AN16:AN20"/>
    <mergeCell ref="U16:U20"/>
    <mergeCell ref="BK9:BK12"/>
    <mergeCell ref="BF9:BF12"/>
    <mergeCell ref="BH9:BH12"/>
    <mergeCell ref="BE9:BE12"/>
    <mergeCell ref="BD9:BD12"/>
    <mergeCell ref="BG9:BG12"/>
    <mergeCell ref="R9:R12"/>
    <mergeCell ref="S9:S12"/>
    <mergeCell ref="T9:T12"/>
    <mergeCell ref="U9:U12"/>
    <mergeCell ref="O9:O12"/>
    <mergeCell ref="K9:K12"/>
    <mergeCell ref="P9:P12"/>
    <mergeCell ref="Q9:Q12"/>
    <mergeCell ref="AM9:AM12"/>
    <mergeCell ref="AH9:AH12"/>
    <mergeCell ref="AJ9:AJ12"/>
    <mergeCell ref="AK9:AK12"/>
    <mergeCell ref="AI9:AI12"/>
    <mergeCell ref="V9:V12"/>
    <mergeCell ref="W9:W12"/>
    <mergeCell ref="X9:X12"/>
    <mergeCell ref="Y9:Y12"/>
    <mergeCell ref="Z9:Z12"/>
    <mergeCell ref="AA9:AA12"/>
    <mergeCell ref="AB9:AB12"/>
    <mergeCell ref="AC9:AC12"/>
    <mergeCell ref="AD9:AD12"/>
    <mergeCell ref="AE9:AE12"/>
    <mergeCell ref="AL9:AL12"/>
    <mergeCell ref="AF9:AF12"/>
    <mergeCell ref="AG9:AG12"/>
    <mergeCell ref="O6:O8"/>
    <mergeCell ref="P6:AN6"/>
    <mergeCell ref="BM7:BT7"/>
    <mergeCell ref="N6:N8"/>
    <mergeCell ref="I6:I8"/>
    <mergeCell ref="J6:J8"/>
    <mergeCell ref="K6:K8"/>
    <mergeCell ref="F7:F8"/>
    <mergeCell ref="G7:G8"/>
    <mergeCell ref="H7:H8"/>
    <mergeCell ref="F6:H6"/>
    <mergeCell ref="L6:L8"/>
    <mergeCell ref="M6:M8"/>
    <mergeCell ref="BJ13:BJ15"/>
    <mergeCell ref="BG13:BG15"/>
    <mergeCell ref="BH13:BH15"/>
    <mergeCell ref="C9:C12"/>
    <mergeCell ref="D9:D12"/>
    <mergeCell ref="J9:J12"/>
    <mergeCell ref="L9:L12"/>
    <mergeCell ref="BW1:BX1"/>
    <mergeCell ref="BW2:BW3"/>
    <mergeCell ref="BX2:BX3"/>
    <mergeCell ref="BW4:BX4"/>
    <mergeCell ref="C5:O5"/>
    <mergeCell ref="P5:BJ5"/>
    <mergeCell ref="BL5:BL8"/>
    <mergeCell ref="BM5:BX6"/>
    <mergeCell ref="C6:C8"/>
    <mergeCell ref="D6:D8"/>
    <mergeCell ref="AO6:BJ6"/>
    <mergeCell ref="P7:AN7"/>
    <mergeCell ref="AO7:AO8"/>
    <mergeCell ref="AP7:AP8"/>
    <mergeCell ref="BD7:BE7"/>
    <mergeCell ref="BF7:BJ7"/>
    <mergeCell ref="E6:E8"/>
    <mergeCell ref="BI9:BI12"/>
    <mergeCell ref="BJ9:BJ12"/>
    <mergeCell ref="BL16:BL20"/>
    <mergeCell ref="BU7:BX7"/>
    <mergeCell ref="AC16:AC20"/>
    <mergeCell ref="AD16:AD20"/>
    <mergeCell ref="AE16:AE20"/>
    <mergeCell ref="AN9:AN12"/>
    <mergeCell ref="AN13:AN15"/>
    <mergeCell ref="AO9:AO11"/>
    <mergeCell ref="AX7:AX8"/>
    <mergeCell ref="AY7:AY8"/>
    <mergeCell ref="AZ7:AZ8"/>
    <mergeCell ref="BA7:BA8"/>
    <mergeCell ref="BB7:BB8"/>
    <mergeCell ref="BC7:BC8"/>
    <mergeCell ref="BB9:BB12"/>
    <mergeCell ref="BC9:BC12"/>
    <mergeCell ref="BB13:BB15"/>
    <mergeCell ref="BC13:BC15"/>
    <mergeCell ref="BD13:BD15"/>
    <mergeCell ref="BE13:BE15"/>
    <mergeCell ref="BE16:BE20"/>
    <mergeCell ref="BD16:BD20"/>
  </mergeCells>
  <conditionalFormatting sqref="BK9:BL9">
    <cfRule type="containsBlanks" dxfId="56" priority="97">
      <formula>LEN(TRIM(BK9))=0</formula>
    </cfRule>
    <cfRule type="containsText" dxfId="55" priority="98" operator="containsText" text="extrema">
      <formula>NOT(ISERROR(SEARCH("extrema",BK9)))</formula>
    </cfRule>
    <cfRule type="containsText" dxfId="54" priority="99" operator="containsText" text="alta">
      <formula>NOT(ISERROR(SEARCH("alta",BK9)))</formula>
    </cfRule>
    <cfRule type="containsText" dxfId="53" priority="100" operator="containsText" text="moderada">
      <formula>NOT(ISERROR(SEARCH("moderada",BK9)))</formula>
    </cfRule>
    <cfRule type="containsText" dxfId="52" priority="101" operator="containsText" text="baja">
      <formula>NOT(ISERROR(SEARCH("baja",BK9)))</formula>
    </cfRule>
  </conditionalFormatting>
  <conditionalFormatting sqref="AN9">
    <cfRule type="containsBlanks" dxfId="51" priority="95">
      <formula>LEN(TRIM(AN9))=0</formula>
    </cfRule>
    <cfRule type="containsText" dxfId="50" priority="96" operator="containsText" text="alto">
      <formula>NOT(ISERROR(SEARCH("alto",AN9)))</formula>
    </cfRule>
  </conditionalFormatting>
  <conditionalFormatting sqref="BJ9">
    <cfRule type="containsBlanks" dxfId="49" priority="85">
      <formula>LEN(TRIM(BJ9))=0</formula>
    </cfRule>
    <cfRule type="containsText" dxfId="48" priority="86" operator="containsText" text="alto">
      <formula>NOT(ISERROR(SEARCH("alto",BJ9)))</formula>
    </cfRule>
  </conditionalFormatting>
  <conditionalFormatting sqref="BK16:BL18 BK19:BK20">
    <cfRule type="containsBlanks" dxfId="47" priority="53">
      <formula>LEN(TRIM(BK16))=0</formula>
    </cfRule>
    <cfRule type="containsText" dxfId="46" priority="54" operator="containsText" text="extrema">
      <formula>NOT(ISERROR(SEARCH("extrema",BK16)))</formula>
    </cfRule>
    <cfRule type="containsText" dxfId="45" priority="55" operator="containsText" text="alta">
      <formula>NOT(ISERROR(SEARCH("alta",BK16)))</formula>
    </cfRule>
    <cfRule type="containsText" dxfId="44" priority="56" operator="containsText" text="moderada">
      <formula>NOT(ISERROR(SEARCH("moderada",BK16)))</formula>
    </cfRule>
    <cfRule type="containsText" dxfId="43" priority="57" operator="containsText" text="baja">
      <formula>NOT(ISERROR(SEARCH("baja",BK16)))</formula>
    </cfRule>
  </conditionalFormatting>
  <conditionalFormatting sqref="AN16:AN18">
    <cfRule type="containsBlanks" dxfId="42" priority="51">
      <formula>LEN(TRIM(AN16))=0</formula>
    </cfRule>
    <cfRule type="containsText" dxfId="41" priority="52" operator="containsText" text="alto">
      <formula>NOT(ISERROR(SEARCH("alto",AN16)))</formula>
    </cfRule>
  </conditionalFormatting>
  <conditionalFormatting sqref="AN16:AN18">
    <cfRule type="containsText" dxfId="40" priority="58" operator="containsText" text="Extremo">
      <formula>NOT(ISERROR(SEARCH("Extremo",AN16)))</formula>
    </cfRule>
    <cfRule type="containsText" dxfId="39" priority="59" operator="containsText" text="Bajo">
      <formula>NOT(ISERROR(SEARCH("Bajo",AN16)))</formula>
    </cfRule>
    <cfRule type="containsText" dxfId="38" priority="60" operator="containsText" text="Moderado">
      <formula>NOT(ISERROR(SEARCH("Moderado",AN16)))</formula>
    </cfRule>
    <cfRule type="containsText" dxfId="37" priority="61" operator="containsText" text="Alto">
      <formula>NOT(ISERROR(SEARCH("Alto",AN16)))</formula>
    </cfRule>
    <cfRule type="containsText" dxfId="36" priority="62" operator="containsText" text="Extremo">
      <formula>NOT(ISERROR(SEARCH("Extremo",AN16)))</formula>
    </cfRule>
    <cfRule type="colorScale" priority="6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J16">
    <cfRule type="containsBlanks" dxfId="35" priority="43">
      <formula>LEN(TRIM(BJ16))=0</formula>
    </cfRule>
    <cfRule type="containsText" dxfId="34" priority="44" operator="containsText" text="alto">
      <formula>NOT(ISERROR(SEARCH("alto",BJ16)))</formula>
    </cfRule>
  </conditionalFormatting>
  <conditionalFormatting sqref="BJ16">
    <cfRule type="containsText" dxfId="33" priority="45" operator="containsText" text="Extremo">
      <formula>NOT(ISERROR(SEARCH("Extremo",BJ16)))</formula>
    </cfRule>
    <cfRule type="containsText" dxfId="32" priority="46" operator="containsText" text="Bajo">
      <formula>NOT(ISERROR(SEARCH("Bajo",BJ16)))</formula>
    </cfRule>
    <cfRule type="containsText" dxfId="31" priority="47" operator="containsText" text="Moderado">
      <formula>NOT(ISERROR(SEARCH("Moderado",BJ16)))</formula>
    </cfRule>
    <cfRule type="containsText" dxfId="30" priority="48" operator="containsText" text="Alto">
      <formula>NOT(ISERROR(SEARCH("Alto",BJ16)))</formula>
    </cfRule>
    <cfRule type="containsText" dxfId="29" priority="49" operator="containsText" text="Extremo">
      <formula>NOT(ISERROR(SEARCH("Extremo",BJ16)))</formula>
    </cfRule>
    <cfRule type="colorScale" priority="5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K13:BL13 BK14:BK15">
    <cfRule type="containsBlanks" dxfId="28" priority="32">
      <formula>LEN(TRIM(BK13))=0</formula>
    </cfRule>
    <cfRule type="containsText" dxfId="27" priority="33" operator="containsText" text="extrema">
      <formula>NOT(ISERROR(SEARCH("extrema",BK13)))</formula>
    </cfRule>
    <cfRule type="containsText" dxfId="26" priority="34" operator="containsText" text="alta">
      <formula>NOT(ISERROR(SEARCH("alta",BK13)))</formula>
    </cfRule>
    <cfRule type="containsText" dxfId="25" priority="35" operator="containsText" text="moderada">
      <formula>NOT(ISERROR(SEARCH("moderada",BK13)))</formula>
    </cfRule>
    <cfRule type="containsText" dxfId="24" priority="36" operator="containsText" text="baja">
      <formula>NOT(ISERROR(SEARCH("baja",BK13)))</formula>
    </cfRule>
  </conditionalFormatting>
  <conditionalFormatting sqref="AN13">
    <cfRule type="containsBlanks" dxfId="23" priority="30">
      <formula>LEN(TRIM(AN13))=0</formula>
    </cfRule>
    <cfRule type="containsText" dxfId="22" priority="31" operator="containsText" text="alto">
      <formula>NOT(ISERROR(SEARCH("alto",AN13)))</formula>
    </cfRule>
  </conditionalFormatting>
  <conditionalFormatting sqref="AN13">
    <cfRule type="containsText" dxfId="21" priority="37" operator="containsText" text="Extremo">
      <formula>NOT(ISERROR(SEARCH("Extremo",AN13)))</formula>
    </cfRule>
    <cfRule type="containsText" dxfId="20" priority="38" operator="containsText" text="Bajo">
      <formula>NOT(ISERROR(SEARCH("Bajo",AN13)))</formula>
    </cfRule>
    <cfRule type="containsText" dxfId="19" priority="39" operator="containsText" text="Moderado">
      <formula>NOT(ISERROR(SEARCH("Moderado",AN13)))</formula>
    </cfRule>
    <cfRule type="containsText" dxfId="18" priority="40" operator="containsText" text="Alto">
      <formula>NOT(ISERROR(SEARCH("Alto",AN13)))</formula>
    </cfRule>
    <cfRule type="containsText" dxfId="17" priority="41" operator="containsText" text="Extremo">
      <formula>NOT(ISERROR(SEARCH("Extremo",AN13)))</formula>
    </cfRule>
    <cfRule type="colorScale" priority="4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J13">
    <cfRule type="containsBlanks" dxfId="16" priority="22">
      <formula>LEN(TRIM(BJ13))=0</formula>
    </cfRule>
    <cfRule type="containsText" dxfId="15" priority="23" operator="containsText" text="alto">
      <formula>NOT(ISERROR(SEARCH("alto",BJ13)))</formula>
    </cfRule>
  </conditionalFormatting>
  <conditionalFormatting sqref="BJ13">
    <cfRule type="containsText" dxfId="14" priority="24" operator="containsText" text="Extremo">
      <formula>NOT(ISERROR(SEARCH("Extremo",BJ13)))</formula>
    </cfRule>
    <cfRule type="containsText" dxfId="13" priority="25" operator="containsText" text="Bajo">
      <formula>NOT(ISERROR(SEARCH("Bajo",BJ13)))</formula>
    </cfRule>
    <cfRule type="containsText" dxfId="12" priority="26" operator="containsText" text="Moderado">
      <formula>NOT(ISERROR(SEARCH("Moderado",BJ13)))</formula>
    </cfRule>
    <cfRule type="containsText" dxfId="11" priority="27" operator="containsText" text="Alto">
      <formula>NOT(ISERROR(SEARCH("Alto",BJ13)))</formula>
    </cfRule>
    <cfRule type="containsText" dxfId="10" priority="28" operator="containsText" text="Extremo">
      <formula>NOT(ISERROR(SEARCH("Extremo",BJ13)))</formula>
    </cfRule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N9">
    <cfRule type="containsText" dxfId="9" priority="251" operator="containsText" text="Extremo">
      <formula>NOT(ISERROR(SEARCH("Extremo",AN9)))</formula>
    </cfRule>
    <cfRule type="containsText" dxfId="8" priority="252" operator="containsText" text="Bajo">
      <formula>NOT(ISERROR(SEARCH("Bajo",AN9)))</formula>
    </cfRule>
    <cfRule type="containsText" dxfId="7" priority="253" operator="containsText" text="Moderado">
      <formula>NOT(ISERROR(SEARCH("Moderado",AN9)))</formula>
    </cfRule>
    <cfRule type="containsText" dxfId="6" priority="254" operator="containsText" text="Alto">
      <formula>NOT(ISERROR(SEARCH("Alto",AN9)))</formula>
    </cfRule>
    <cfRule type="containsText" dxfId="5" priority="255" operator="containsText" text="Extremo">
      <formula>NOT(ISERROR(SEARCH("Extremo",AN9)))</formula>
    </cfRule>
    <cfRule type="colorScale" priority="25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J9">
    <cfRule type="containsText" dxfId="4" priority="257" operator="containsText" text="Extremo">
      <formula>NOT(ISERROR(SEARCH("Extremo",BJ9)))</formula>
    </cfRule>
    <cfRule type="containsText" dxfId="3" priority="258" operator="containsText" text="Bajo">
      <formula>NOT(ISERROR(SEARCH("Bajo",BJ9)))</formula>
    </cfRule>
    <cfRule type="containsText" dxfId="2" priority="259" operator="containsText" text="Moderado">
      <formula>NOT(ISERROR(SEARCH("Moderado",BJ9)))</formula>
    </cfRule>
    <cfRule type="containsText" dxfId="1" priority="260" operator="containsText" text="Alto">
      <formula>NOT(ISERROR(SEARCH("Alto",BJ9)))</formula>
    </cfRule>
    <cfRule type="containsText" dxfId="0" priority="261" operator="containsText" text="Extremo">
      <formula>NOT(ISERROR(SEARCH("Extremo",BJ9)))</formula>
    </cfRule>
    <cfRule type="colorScale" priority="26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rintOptions horizontalCentered="1" verticalCentered="1"/>
  <pageMargins left="0.25" right="0.25" top="0.75" bottom="0.75" header="0.3" footer="0.3"/>
  <pageSetup paperSize="5" scale="60" orientation="landscape" horizontalDpi="4294967294" vertic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Criterios!$I$3:$I$7</xm:f>
          </x14:formula1>
          <xm:sqref>AM9 BI9 AM16:AM18 BI16:BI18 AM13 BI13</xm:sqref>
        </x14:dataValidation>
        <x14:dataValidation type="list" allowBlank="1" showInputMessage="1" showErrorMessage="1">
          <x14:formula1>
            <xm:f>Criterios!$G$3:$G$7</xm:f>
          </x14:formula1>
          <xm:sqref>Q9 BG9 BG16:BG18 Q16:Q18 BG13 Q13</xm:sqref>
        </x14:dataValidation>
        <x14:dataValidation type="list" allowBlank="1" showInputMessage="1" showErrorMessage="1">
          <x14:formula1>
            <xm:f>Criterios!$H$3:$H$7</xm:f>
          </x14:formula1>
          <xm:sqref>BH9 BH13 BH16:BH18</xm:sqref>
        </x14:dataValidation>
        <x14:dataValidation type="list" allowBlank="1" showInputMessage="1" showErrorMessage="1">
          <x14:formula1>
            <xm:f>Criterios!$F$3:$F$7</xm:f>
          </x14:formula1>
          <xm:sqref>P9 BF9 P13 BF13 BF16:BF18 P16:P18</xm:sqref>
        </x14:dataValidation>
        <x14:dataValidation type="list" allowBlank="1" showInputMessage="1" showErrorMessage="1">
          <x14:formula1>
            <xm:f>Criterios!$M$3:$M$5</xm:f>
          </x14:formula1>
          <xm:sqref>BD9:BE9 BD16:BE18 BD13:BE13</xm:sqref>
        </x14:dataValidation>
        <x14:dataValidation type="list" allowBlank="1" showInputMessage="1" showErrorMessage="1">
          <x14:formula1>
            <xm:f>Criterios!$N$3:$N$6</xm:f>
          </x14:formula1>
          <xm:sqref>BL9 BL16:BL18 BL13</xm:sqref>
        </x14:dataValidation>
        <x14:dataValidation type="list" allowBlank="1" showInputMessage="1" showErrorMessage="1">
          <x14:formula1>
            <xm:f>Criterios!$H$3:$H$5</xm:f>
          </x14:formula1>
          <xm:sqref>AL9 AL16:AL18 AL13</xm:sqref>
        </x14:dataValidation>
        <x14:dataValidation type="list" allowBlank="1" showInputMessage="1" showErrorMessage="1">
          <x14:formula1>
            <xm:f>'Solidez de los controles'!$C$5:$C$7</xm:f>
          </x14:formula1>
          <xm:sqref>BC9 BC16:BC19 BC13 AY9:AZ20</xm:sqref>
        </x14:dataValidation>
        <x14:dataValidation type="list" allowBlank="1" showInputMessage="1" showErrorMessage="1">
          <x14:formula1>
            <xm:f>Criterios!$A$14</xm:f>
          </x14:formula1>
          <xm:sqref>M9 M16:M18 M13</xm:sqref>
        </x14:dataValidation>
        <x14:dataValidation type="list" allowBlank="1" showInputMessage="1" showErrorMessage="1">
          <x14:formula1>
            <xm:f>Criterios!$K$3:$K$5</xm:f>
          </x14:formula1>
          <xm:sqref>AP9:AP20</xm:sqref>
        </x14:dataValidation>
        <x14:dataValidation type="list" allowBlank="1" showInputMessage="1" showErrorMessage="1">
          <x14:formula1>
            <xm:f>Criterios!$B$3:$B$9</xm:f>
          </x14:formula1>
          <xm:sqref>F9:F20</xm:sqref>
        </x14:dataValidation>
        <x14:dataValidation type="list" allowBlank="1" showInputMessage="1" showErrorMessage="1">
          <x14:formula1>
            <xm:f>Criterios!$C$3:$C$9</xm:f>
          </x14:formula1>
          <xm:sqref>G9:G20</xm:sqref>
        </x14:dataValidation>
        <x14:dataValidation type="list" allowBlank="1" showInputMessage="1" showErrorMessage="1">
          <x14:formula1>
            <xm:f>Criterios!$D$3:$D$10</xm:f>
          </x14:formula1>
          <xm:sqref>H9:H20</xm:sqref>
        </x14:dataValidation>
        <x14:dataValidation type="list" allowBlank="1" showInputMessage="1" showErrorMessage="1">
          <x14:formula1>
            <xm:f>'Solidez de los controles'!$H$11:$H$13</xm:f>
          </x14:formula1>
          <xm:sqref>BA9:BA20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zoomScale="90" zoomScaleNormal="90" workbookViewId="0">
      <selection activeCell="L17" sqref="L17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8" style="1" customWidth="1"/>
    <col min="4" max="6" width="21.42578125" style="1" customWidth="1"/>
    <col min="7" max="8" width="18" style="1" customWidth="1"/>
    <col min="9" max="16384" width="11.42578125" style="1"/>
  </cols>
  <sheetData>
    <row r="1" spans="2:8" ht="24" customHeight="1" x14ac:dyDescent="0.25"/>
    <row r="2" spans="2:8" ht="24" customHeight="1" x14ac:dyDescent="0.25"/>
    <row r="3" spans="2:8" ht="24" customHeight="1" x14ac:dyDescent="0.35">
      <c r="D3" s="443"/>
      <c r="E3" s="443"/>
      <c r="F3" s="443"/>
    </row>
    <row r="4" spans="2:8" ht="24" customHeight="1" x14ac:dyDescent="0.35">
      <c r="D4" s="443" t="s">
        <v>43</v>
      </c>
      <c r="E4" s="443"/>
      <c r="F4" s="443"/>
    </row>
    <row r="5" spans="2:8" ht="24" customHeight="1" x14ac:dyDescent="0.25"/>
    <row r="6" spans="2:8" ht="56.25" customHeight="1" x14ac:dyDescent="0.25">
      <c r="C6" s="42" t="s">
        <v>91</v>
      </c>
      <c r="D6" s="145"/>
      <c r="E6" s="145"/>
      <c r="F6" s="145"/>
      <c r="H6" s="7" t="s">
        <v>35</v>
      </c>
    </row>
    <row r="7" spans="2:8" ht="56.25" customHeight="1" x14ac:dyDescent="0.25">
      <c r="C7" s="42" t="s">
        <v>92</v>
      </c>
      <c r="D7" s="146"/>
      <c r="E7" s="145"/>
      <c r="F7" s="145"/>
      <c r="H7" s="2" t="s">
        <v>2</v>
      </c>
    </row>
    <row r="8" spans="2:8" ht="56.25" customHeight="1" x14ac:dyDescent="0.25">
      <c r="B8" s="6" t="s">
        <v>42</v>
      </c>
      <c r="C8" s="42" t="s">
        <v>93</v>
      </c>
      <c r="D8" s="146"/>
      <c r="E8" s="145"/>
      <c r="F8" s="145"/>
      <c r="H8" s="3" t="s">
        <v>4</v>
      </c>
    </row>
    <row r="9" spans="2:8" ht="56.25" customHeight="1" x14ac:dyDescent="0.25">
      <c r="C9" s="42" t="s">
        <v>95</v>
      </c>
      <c r="D9" s="147"/>
      <c r="E9" s="146"/>
      <c r="F9" s="145"/>
      <c r="H9" s="4" t="s">
        <v>1</v>
      </c>
    </row>
    <row r="10" spans="2:8" ht="56.25" customHeight="1" x14ac:dyDescent="0.25">
      <c r="C10" s="42" t="s">
        <v>285</v>
      </c>
      <c r="D10" s="147"/>
      <c r="E10" s="146"/>
      <c r="F10" s="145"/>
    </row>
    <row r="11" spans="2:8" x14ac:dyDescent="0.25">
      <c r="D11" s="5">
        <v>3</v>
      </c>
      <c r="E11" s="5">
        <v>4</v>
      </c>
      <c r="F11" s="5">
        <v>5</v>
      </c>
    </row>
    <row r="12" spans="2:8" x14ac:dyDescent="0.25">
      <c r="D12" s="5" t="s">
        <v>4</v>
      </c>
      <c r="E12" s="5" t="s">
        <v>29</v>
      </c>
      <c r="F12" s="5" t="s">
        <v>28</v>
      </c>
    </row>
    <row r="13" spans="2:8" x14ac:dyDescent="0.25">
      <c r="D13" s="5"/>
      <c r="E13" s="5"/>
      <c r="F13" s="5"/>
    </row>
    <row r="14" spans="2:8" x14ac:dyDescent="0.25">
      <c r="D14" s="444"/>
      <c r="E14" s="444"/>
      <c r="F14" s="444"/>
    </row>
  </sheetData>
  <mergeCells count="3">
    <mergeCell ref="D3:F3"/>
    <mergeCell ref="D14:F14"/>
    <mergeCell ref="D4:F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"/>
  <sheetViews>
    <sheetView zoomScale="90" zoomScaleNormal="90" workbookViewId="0">
      <selection activeCell="F9" sqref="F9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8" style="1" customWidth="1"/>
    <col min="4" max="6" width="22" style="1" customWidth="1"/>
    <col min="7" max="8" width="18" style="1" customWidth="1"/>
    <col min="9" max="16384" width="11.42578125" style="1"/>
  </cols>
  <sheetData>
    <row r="3" spans="2:8" ht="21" x14ac:dyDescent="0.35">
      <c r="D3" s="443"/>
      <c r="E3" s="443"/>
      <c r="F3" s="443"/>
    </row>
    <row r="4" spans="2:8" ht="50.1" customHeight="1" x14ac:dyDescent="0.35">
      <c r="D4" s="443" t="s">
        <v>44</v>
      </c>
      <c r="E4" s="443"/>
      <c r="F4" s="443"/>
    </row>
    <row r="5" spans="2:8" ht="20.25" customHeight="1" x14ac:dyDescent="0.25"/>
    <row r="6" spans="2:8" ht="57" customHeight="1" x14ac:dyDescent="0.25">
      <c r="C6" s="42" t="s">
        <v>91</v>
      </c>
      <c r="D6" s="145"/>
      <c r="E6" s="145"/>
      <c r="F6" s="145"/>
      <c r="H6" s="7" t="s">
        <v>35</v>
      </c>
    </row>
    <row r="7" spans="2:8" ht="57" customHeight="1" x14ac:dyDescent="0.25">
      <c r="C7" s="42" t="s">
        <v>92</v>
      </c>
      <c r="D7" s="146"/>
      <c r="E7" s="145"/>
      <c r="F7" s="145"/>
      <c r="H7" s="2" t="s">
        <v>2</v>
      </c>
    </row>
    <row r="8" spans="2:8" ht="57" customHeight="1" x14ac:dyDescent="0.25">
      <c r="B8" s="6" t="s">
        <v>42</v>
      </c>
      <c r="C8" s="42" t="s">
        <v>93</v>
      </c>
      <c r="D8" s="146"/>
      <c r="E8" s="145"/>
      <c r="F8" s="145"/>
      <c r="H8" s="3" t="s">
        <v>4</v>
      </c>
    </row>
    <row r="9" spans="2:8" ht="57" customHeight="1" x14ac:dyDescent="0.25">
      <c r="C9" s="42" t="s">
        <v>95</v>
      </c>
      <c r="D9" s="147"/>
      <c r="E9" s="146"/>
      <c r="F9" s="145"/>
      <c r="H9" s="4" t="s">
        <v>1</v>
      </c>
    </row>
    <row r="10" spans="2:8" ht="57" customHeight="1" x14ac:dyDescent="0.25">
      <c r="C10" s="42" t="s">
        <v>285</v>
      </c>
      <c r="D10" s="147"/>
      <c r="E10" s="146"/>
      <c r="F10" s="145"/>
    </row>
    <row r="11" spans="2:8" ht="18" customHeight="1" x14ac:dyDescent="0.25">
      <c r="D11" s="5">
        <v>3</v>
      </c>
      <c r="E11" s="5">
        <v>4</v>
      </c>
      <c r="F11" s="5">
        <v>5</v>
      </c>
    </row>
    <row r="12" spans="2:8" x14ac:dyDescent="0.25">
      <c r="D12" s="5" t="s">
        <v>4</v>
      </c>
      <c r="E12" s="5" t="s">
        <v>29</v>
      </c>
      <c r="F12" s="5" t="s">
        <v>28</v>
      </c>
    </row>
    <row r="13" spans="2:8" x14ac:dyDescent="0.25">
      <c r="D13" s="5"/>
      <c r="E13" s="5"/>
      <c r="F13" s="5"/>
    </row>
    <row r="14" spans="2:8" x14ac:dyDescent="0.25">
      <c r="D14" s="444"/>
      <c r="E14" s="444"/>
      <c r="F14" s="444"/>
    </row>
  </sheetData>
  <mergeCells count="3">
    <mergeCell ref="D3:F3"/>
    <mergeCell ref="D4:F4"/>
    <mergeCell ref="D14:F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CONTEXTO</vt:lpstr>
      <vt:lpstr>MATRIZ RIESGOS PROCESO</vt:lpstr>
      <vt:lpstr>MapaInherente RP</vt:lpstr>
      <vt:lpstr>MapaResidual RP</vt:lpstr>
      <vt:lpstr>Valoración Probabilidad Impacto</vt:lpstr>
      <vt:lpstr>Solidez de los controles</vt:lpstr>
      <vt:lpstr>MATRIZ RIESGOS CORRUPCIÓN</vt:lpstr>
      <vt:lpstr>Mapa Inherente RC</vt:lpstr>
      <vt:lpstr>Mapa Residual RC</vt:lpstr>
      <vt:lpstr>Criterios</vt:lpstr>
      <vt:lpstr>CONTEXTO!Área_de_impresión</vt:lpstr>
      <vt:lpstr>'MATRIZ RIESGOS CORRUPCIÓN'!Área_de_impresión</vt:lpstr>
      <vt:lpstr>'MATRIZ RIESGOS PROCESO'!Área_de_impresión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Reina Guevara</dc:creator>
  <cp:lastModifiedBy>CONTROL INT PORTATIL</cp:lastModifiedBy>
  <cp:lastPrinted>2019-11-01T17:30:59Z</cp:lastPrinted>
  <dcterms:created xsi:type="dcterms:W3CDTF">2013-05-09T21:35:12Z</dcterms:created>
  <dcterms:modified xsi:type="dcterms:W3CDTF">2020-08-11T17:46:54Z</dcterms:modified>
</cp:coreProperties>
</file>