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 RICARDO PARRA\TRABAJO EN CASA\MATRICES RIESGOS ACTUAL\"/>
    </mc:Choice>
  </mc:AlternateContent>
  <bookViews>
    <workbookView xWindow="0" yWindow="0" windowWidth="20490" windowHeight="7755" tabRatio="855" activeTab="1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CORRUPCIÓN'!$C$8:$AAI$8</definedName>
    <definedName name="_xlnm._FilterDatabase" localSheetId="1" hidden="1">'MATRIZ RIESGOS PROCESO'!$B$10:$AAH$10</definedName>
    <definedName name="_xlnm.Print_Area" localSheetId="0">CONTEXTO!$B$1:$H$30</definedName>
    <definedName name="_xlnm.Print_Area" localSheetId="6">'MATRIZ RIESGOS CORRUPCIÓN'!$B$1:$BX$11</definedName>
    <definedName name="_xlnm.Print_Area" localSheetId="1">'MATRIZ RIESGOS PROCESO'!$B$1:$BD$13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2" i="23" l="1"/>
  <c r="AD13" i="23"/>
  <c r="AH11" i="23"/>
  <c r="AP11" i="23" l="1"/>
  <c r="T11" i="23"/>
  <c r="AK9" i="13" l="1"/>
  <c r="AD11" i="23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Q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R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N8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D9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E9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F9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G9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H9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I9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J9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Q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W10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L10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M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N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O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P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S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U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Y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AZ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A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B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C10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D10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<sst xmlns="http://schemas.openxmlformats.org/spreadsheetml/2006/main" count="632" uniqueCount="396">
  <si>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</si>
  <si>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</si>
  <si>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</si>
  <si>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</si>
  <si>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</si>
  <si>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</si>
  <si>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</si>
  <si>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</si>
  <si>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</si>
  <si>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</si>
  <si>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</si>
  <si>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</si>
  <si>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</si>
  <si>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</si>
  <si>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</si>
  <si>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</si>
  <si>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</si>
  <si>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</si>
  <si>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</si>
  <si>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</si>
  <si>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</si>
  <si>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</si>
  <si>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</si>
  <si>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</si>
  <si>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</si>
  <si>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</si>
  <si>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</si>
  <si>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</si>
  <si>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</si>
  <si>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</si>
  <si>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</si>
  <si>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</si>
  <si>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</si>
  <si>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</si>
  <si>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</si>
  <si>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</si>
  <si>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</si>
  <si>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</si>
  <si>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</si>
  <si>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</si>
  <si>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</si>
  <si>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</si>
  <si>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</si>
  <si>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</si>
  <si>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</si>
  <si>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</si>
  <si>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</si>
  <si>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</si>
  <si>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</si>
  <si>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</si>
  <si>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</si>
  <si>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</si>
  <si>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</si>
  <si>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</si>
  <si>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</si>
  <si>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</si>
  <si>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</si>
  <si>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</si>
  <si>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</si>
  <si>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</si>
  <si>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</si>
  <si>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</si>
  <si>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</si>
  <si>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</si>
  <si>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</si>
  <si>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</si>
  <si>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</si>
  <si>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</si>
  <si>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</si>
  <si>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</si>
  <si>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</si>
  <si>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</si>
  <si>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</si>
  <si>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</si>
  <si>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</si>
  <si>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</si>
  <si>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</si>
  <si>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</si>
  <si>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</si>
  <si>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</si>
  <si>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</si>
  <si>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</si>
  <si>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</si>
  <si>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</si>
  <si>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</si>
  <si>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</si>
  <si>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</si>
  <si>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</si>
  <si>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</si>
  <si>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</si>
  <si>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</si>
  <si>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</si>
  <si>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</si>
  <si>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</si>
  <si>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</si>
  <si>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</si>
  <si>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</si>
  <si>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</si>
  <si>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</si>
  <si>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</si>
  <si>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</si>
  <si>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</si>
  <si>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</si>
  <si>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</si>
  <si>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</si>
  <si>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</si>
  <si>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</si>
  <si>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</si>
  <si>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</si>
  <si>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</si>
  <si>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</si>
  <si>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</si>
  <si>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</si>
  <si>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</si>
  <si>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</si>
  <si>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</si>
  <si>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</si>
  <si>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</si>
  <si>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</si>
  <si>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</si>
  <si>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</si>
  <si>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</si>
  <si>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</si>
  <si>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</si>
  <si>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</si>
  <si>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</si>
  <si>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</si>
  <si>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</si>
  <si>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</si>
  <si>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</si>
  <si>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</si>
  <si>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</si>
  <si>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</si>
  <si>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</si>
  <si>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</si>
  <si>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</si>
  <si>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</si>
  <si>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</si>
  <si>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</si>
  <si>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</si>
  <si>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</si>
  <si>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</si>
  <si>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</si>
  <si>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</si>
  <si>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</si>
  <si>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</si>
  <si>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</si>
  <si>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</si>
  <si>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</si>
  <si>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</si>
  <si>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</si>
  <si>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</si>
  <si>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</si>
  <si>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</si>
  <si>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</si>
  <si>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</si>
  <si>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</si>
  <si>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</si>
  <si>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</si>
  <si>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</si>
  <si>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</si>
  <si>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</si>
  <si>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</si>
  <si>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</si>
  <si>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</si>
  <si>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</si>
  <si>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</si>
  <si>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</si>
  <si>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</si>
  <si>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</si>
  <si>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</si>
  <si>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</si>
  <si>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</si>
  <si>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</si>
  <si>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</si>
  <si>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</si>
  <si>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</si>
  <si>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</si>
  <si>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</si>
  <si>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</si>
  <si>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</si>
  <si>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</si>
  <si>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</si>
  <si>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</si>
  <si>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</si>
  <si>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</si>
  <si>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</si>
  <si>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</si>
  <si>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</si>
  <si>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</si>
  <si>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</si>
  <si>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</si>
  <si>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</si>
  <si>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4. Integridad Información/Mayor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</si>
  <si>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</si>
  <si>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</si>
  <si>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</si>
  <si>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</si>
  <si>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</si>
  <si>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</si>
  <si>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</si>
  <si>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</si>
  <si>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</si>
  <si>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</si>
  <si>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</si>
  <si>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</si>
  <si>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</si>
  <si>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</si>
  <si>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</si>
  <si>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</si>
  <si>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</si>
  <si>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</si>
  <si>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</si>
  <si>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</si>
  <si>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</si>
  <si>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</si>
  <si>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</si>
  <si>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</si>
  <si>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</si>
  <si>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</si>
  <si>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</si>
  <si>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</si>
  <si>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</si>
  <si>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</si>
  <si>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</si>
  <si>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</si>
  <si>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</si>
  <si>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</si>
  <si>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</si>
  <si>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</si>
  <si>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</si>
  <si>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</si>
  <si>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</si>
  <si>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</si>
  <si>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</si>
  <si>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</si>
  <si>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</si>
  <si>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</si>
  <si>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</si>
  <si>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</si>
  <si>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</si>
  <si>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</si>
  <si>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</si>
  <si>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</si>
  <si>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</si>
  <si>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</si>
  <si>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</si>
  <si>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</si>
  <si>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</si>
  <si>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</si>
  <si>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</si>
  <si>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</si>
  <si>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</si>
  <si>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</si>
  <si>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</si>
  <si>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</si>
  <si>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</si>
  <si>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</si>
  <si>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</si>
  <si>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</si>
  <si>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</si>
  <si>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</si>
  <si>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</si>
  <si>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</si>
  <si>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</si>
  <si>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</si>
  <si>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</si>
  <si>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</si>
  <si>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</si>
  <si>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</si>
  <si>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</si>
  <si>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</si>
  <si>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</si>
  <si>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</si>
  <si>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</si>
  <si>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</si>
  <si>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</si>
  <si>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</si>
  <si>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</si>
  <si>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</si>
  <si>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</si>
  <si>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</si>
  <si>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</si>
  <si>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</si>
  <si>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</si>
  <si>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</si>
  <si>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</si>
  <si>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</si>
  <si>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</si>
  <si>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</si>
  <si>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</si>
  <si>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</si>
  <si>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</si>
  <si>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</si>
  <si>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</si>
  <si>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</si>
  <si>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</si>
  <si>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</si>
  <si>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</si>
  <si>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</si>
  <si>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</si>
  <si>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</si>
  <si>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</si>
  <si>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</si>
  <si>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</si>
  <si>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</si>
  <si>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</si>
  <si>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</si>
  <si>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</si>
  <si>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</si>
  <si>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</si>
  <si>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</si>
  <si>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</si>
  <si>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</si>
  <si>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</si>
  <si>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</si>
  <si>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</si>
  <si>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</si>
  <si>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</si>
  <si>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</si>
  <si>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</si>
  <si>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</si>
  <si>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</si>
  <si>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</si>
  <si>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</si>
  <si>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</si>
  <si>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</si>
  <si>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</si>
  <si>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</si>
  <si>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</si>
  <si>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</si>
  <si>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</si>
  <si>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</si>
  <si>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</si>
  <si>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</si>
  <si>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</si>
  <si>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</si>
  <si>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</si>
  <si>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</si>
  <si>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</si>
  <si>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</si>
  <si>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>Asesor Control Interno</t>
  </si>
  <si>
    <t>Contrato ejecutado</t>
  </si>
  <si>
    <t>Verificar el requerimiento y contrato del auditor externo para auditorias SGC</t>
  </si>
  <si>
    <t>Manual auditoria y carta de represntación actualizado y socializado</t>
  </si>
  <si>
    <t>Verificar Manual Auditoria y Carta representación esten actualizado y socializado</t>
  </si>
  <si>
    <t>Liderar y coordinar la implementación y mantenimiento del Sistema Integrado de Gestión (MIPG - S.G.C) en la institución bajo los requisitos de la ISO 9001:2015 y MIPG; para el mejoramiento continuo de la eficacia, eficiencia y efectividad de los procesos.</t>
  </si>
  <si>
    <t xml:space="preserve">Fallas por parte de los lideres de proceso en el control de documentos y registros </t>
  </si>
  <si>
    <t>* No conformidades por incumpliendo de lineamientos del SGC.                                                        * Diseño y utilización de documentos y formatos sin estar aprobados o controlados por el Sistema de Gestión.                                      * Utilización de versiones obsoletas de documentos en los procesos.</t>
  </si>
  <si>
    <t>Auditorias Internas</t>
  </si>
  <si>
    <t>Manual de Procesos y Procedimientos vigente</t>
  </si>
  <si>
    <t>Enviar procedimientos actualizados a lideres de proceso y subir a la página web el documento Manual de Procesos y Procedimientos vigente</t>
  </si>
  <si>
    <t xml:space="preserve">Matrices </t>
  </si>
  <si>
    <t xml:space="preserve">Procedimientos </t>
  </si>
  <si>
    <t>Planes de Auditoria - Procesos</t>
  </si>
  <si>
    <t xml:space="preserve">Manual de procedimientos </t>
  </si>
  <si>
    <t xml:space="preserve">Informes </t>
  </si>
  <si>
    <t xml:space="preserve">Documento actualizado y soporte correo enviado </t>
  </si>
  <si>
    <t xml:space="preserve">No. de procesos actualizados </t>
  </si>
  <si>
    <t xml:space="preserve">Manual aprobado </t>
  </si>
  <si>
    <t xml:space="preserve">No. Procesos auditados </t>
  </si>
  <si>
    <t>Verificar Informe auditorias</t>
  </si>
  <si>
    <t xml:space="preserve">Documentos en archivo digital con ultima fecha de actualización </t>
  </si>
  <si>
    <t xml:space="preserve">No. de lideres socializados </t>
  </si>
  <si>
    <t xml:space="preserve">No. Procesos con informe de auditoria </t>
  </si>
  <si>
    <t>GESTIÓN DE CALIDAD</t>
  </si>
  <si>
    <t xml:space="preserve">Elaboro: </t>
  </si>
  <si>
    <t xml:space="preserve">Reviso: </t>
  </si>
  <si>
    <t xml:space="preserve">Fecha Elaboración: </t>
  </si>
  <si>
    <t xml:space="preserve">Octubre 01 de 2019 </t>
  </si>
  <si>
    <t>CÓDIGO: MR-GCD-01</t>
  </si>
  <si>
    <t xml:space="preserve">VERSIÓN: 3.0 </t>
  </si>
  <si>
    <t xml:space="preserve"> MATRIZ DE RIESGOS DE PROCESO GESTION DE CALIDAD </t>
  </si>
  <si>
    <t>Posible utilización de Documentos y formatos obsoletos o desactualizados en el desarrollo de las actividades de los procesos</t>
  </si>
  <si>
    <t>Los lideres de proceso pueden utilizar documentos y formatos obsoletos o desactualizados debido a la falta de control en las versiones vigentes y fallas por el mal uso de la documentación.</t>
  </si>
  <si>
    <t>Matriz de control de Documentos y Registros del SGC</t>
  </si>
  <si>
    <t>Actualizar procedimientos y matriz de control de documentos y registros y socializar con líder de proceso</t>
  </si>
  <si>
    <t xml:space="preserve">Mantener actualizadas las matrices de Documentos y Registros y enviarlas al líder de proceso </t>
  </si>
  <si>
    <t>Líder SGC</t>
  </si>
  <si>
    <t xml:space="preserve">Verificar por parte del líder SGC que se actualicen las matrices de acuerdo al manual y documentos y formatos vigentes </t>
  </si>
  <si>
    <t>Procedimientos desactualizados o sin control de la versión vigente por parte del SGC</t>
  </si>
  <si>
    <t xml:space="preserve">Confirmar que se enviaron los correos  con la socialización respectiva </t>
  </si>
  <si>
    <t>Incluir en los planes de auditoria la revisión de procedimientos y registros con apoyo de control interno</t>
  </si>
  <si>
    <t>Líder SGC -                       Control Interno</t>
  </si>
  <si>
    <t>Ruth Erika Morales Lugo</t>
  </si>
  <si>
    <t xml:space="preserve">  Consecuencias</t>
  </si>
  <si>
    <t xml:space="preserve">FORMATO MATRIZ DE RIESGOS DE CORRUPCIÓN GESTIÓN DE CALIDAD </t>
  </si>
  <si>
    <t>SEGUIMIENTOS MATRIZ DE RIESGO</t>
  </si>
  <si>
    <t>SEGUIMIENTO CONTROL INTERNO</t>
  </si>
  <si>
    <t>COMENTARIOS O RESULTADOS Y EVIDENCIAS</t>
  </si>
  <si>
    <t>FECHA</t>
  </si>
  <si>
    <t>RESPONSABLE</t>
  </si>
  <si>
    <t>Se evidencia la actualización de las matrices de documentos y registros y entregadas a los líderes de los procesos en el mes de octubre</t>
  </si>
  <si>
    <t>Se evidencia actualización del manual de procesos y procedimiento versión No. 6  en el mes de noviermbre de 2019 y se encuentra publicado en la página web de Institucional</t>
  </si>
  <si>
    <t>Se evidencia en el Plan de auditoría interna realizada por el Ingeniero Milton Rojas revisión de procedimientos y registros de los 13 procesos Institucionales</t>
  </si>
  <si>
    <t>Luis Alberto Vásquez Guerra (Asesor Planeación)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</si>
</sst>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58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19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0" borderId="11" xfId="2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1" fillId="0" borderId="19" xfId="2" applyFont="1" applyBorder="1" applyAlignment="1" applyProtection="1">
      <alignment horizontal="left" vertical="center" wrapText="1"/>
      <protection hidden="1"/>
    </xf>
    <xf numFmtId="0" fontId="0" fillId="0" borderId="19" xfId="0" applyBorder="1" applyAlignment="1">
      <alignment horizontal="center" vertical="center"/>
    </xf>
    <xf numFmtId="14" fontId="1" fillId="0" borderId="11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4" fontId="1" fillId="0" borderId="8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0" fontId="13" fillId="10" borderId="19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 wrapText="1"/>
    </xf>
    <xf numFmtId="0" fontId="0" fillId="0" borderId="19" xfId="0" applyBorder="1"/>
    <xf numFmtId="0" fontId="13" fillId="6" borderId="31" xfId="0" applyFont="1" applyFill="1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readingOrder="1"/>
    </xf>
    <xf numFmtId="0" fontId="32" fillId="0" borderId="15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readingOrder="1"/>
    </xf>
    <xf numFmtId="49" fontId="33" fillId="3" borderId="19" xfId="0" applyNumberFormat="1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2" fillId="0" borderId="41" xfId="0" applyFont="1" applyBorder="1" applyAlignment="1">
      <alignment vertical="center" wrapText="1"/>
    </xf>
    <xf numFmtId="0" fontId="32" fillId="0" borderId="42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0" fontId="26" fillId="0" borderId="55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8" xfId="0" applyFont="1" applyFill="1" applyBorder="1" applyAlignment="1">
      <alignment horizontal="center" vertical="center" wrapText="1"/>
    </xf>
    <xf numFmtId="0" fontId="26" fillId="12" borderId="29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21" xfId="0" applyNumberFormat="1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vertical="center" wrapText="1"/>
      <protection hidden="1"/>
    </xf>
    <xf numFmtId="14" fontId="1" fillId="0" borderId="18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top" wrapText="1"/>
    </xf>
    <xf numFmtId="0" fontId="31" fillId="12" borderId="25" xfId="0" applyFont="1" applyFill="1" applyBorder="1" applyAlignment="1">
      <alignment vertical="center" wrapText="1"/>
    </xf>
    <xf numFmtId="0" fontId="31" fillId="12" borderId="55" xfId="0" applyFont="1" applyFill="1" applyBorder="1" applyAlignment="1">
      <alignment vertical="center" wrapText="1"/>
    </xf>
    <xf numFmtId="0" fontId="36" fillId="0" borderId="47" xfId="0" applyFont="1" applyBorder="1" applyAlignment="1">
      <alignment horizontal="justify" vertical="center" wrapText="1"/>
    </xf>
    <xf numFmtId="0" fontId="36" fillId="0" borderId="58" xfId="0" applyFont="1" applyBorder="1" applyAlignment="1">
      <alignment horizontal="justify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justify"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5" xfId="2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14" fontId="1" fillId="0" borderId="37" xfId="2" applyNumberFormat="1" applyFont="1" applyBorder="1" applyAlignment="1" applyProtection="1">
      <alignment horizontal="center" vertical="center" wrapText="1"/>
      <protection hidden="1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7" fillId="0" borderId="59" xfId="1" applyFont="1" applyBorder="1" applyAlignment="1">
      <alignment vertical="center" wrapText="1"/>
    </xf>
    <xf numFmtId="14" fontId="1" fillId="0" borderId="61" xfId="2" applyNumberFormat="1" applyFont="1" applyBorder="1" applyAlignment="1" applyProtection="1">
      <alignment vertical="center" wrapText="1"/>
      <protection hidden="1"/>
    </xf>
    <xf numFmtId="0" fontId="8" fillId="0" borderId="37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vertical="center" wrapText="1"/>
    </xf>
    <xf numFmtId="0" fontId="8" fillId="3" borderId="34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60" xfId="0" applyFont="1" applyFill="1" applyBorder="1" applyAlignment="1">
      <alignment vertical="center" wrapText="1"/>
    </xf>
    <xf numFmtId="0" fontId="8" fillId="6" borderId="34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60" xfId="0" applyFont="1" applyFill="1" applyBorder="1" applyAlignment="1">
      <alignment vertical="center" wrapText="1"/>
    </xf>
    <xf numFmtId="0" fontId="8" fillId="6" borderId="59" xfId="0" applyFont="1" applyFill="1" applyBorder="1" applyAlignment="1">
      <alignment vertical="center" wrapText="1"/>
    </xf>
    <xf numFmtId="0" fontId="14" fillId="6" borderId="28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14" fillId="3" borderId="28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4" xfId="0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24" fillId="6" borderId="43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 wrapText="1"/>
    </xf>
    <xf numFmtId="0" fontId="7" fillId="0" borderId="43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14" fontId="1" fillId="0" borderId="65" xfId="2" applyNumberFormat="1" applyFont="1" applyBorder="1" applyAlignment="1" applyProtection="1">
      <alignment horizontal="center" vertical="center" wrapText="1"/>
      <protection hidden="1"/>
    </xf>
    <xf numFmtId="0" fontId="18" fillId="0" borderId="19" xfId="0" applyFont="1" applyBorder="1" applyAlignment="1">
      <alignment horizontal="left" vertical="center" wrapText="1"/>
    </xf>
    <xf numFmtId="0" fontId="18" fillId="0" borderId="31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7" fillId="0" borderId="9" xfId="1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center" vertical="top" wrapText="1"/>
    </xf>
    <xf numFmtId="0" fontId="18" fillId="0" borderId="43" xfId="0" applyFont="1" applyBorder="1" applyAlignment="1">
      <alignment vertical="top" wrapText="1"/>
    </xf>
    <xf numFmtId="0" fontId="7" fillId="0" borderId="43" xfId="1" applyFont="1" applyBorder="1" applyAlignment="1">
      <alignment horizontal="center" vertical="center" wrapText="1"/>
    </xf>
    <xf numFmtId="14" fontId="1" fillId="0" borderId="43" xfId="2" applyNumberFormat="1" applyFont="1" applyBorder="1" applyAlignment="1" applyProtection="1">
      <alignment horizontal="center" vertical="center" wrapText="1"/>
      <protection hidden="1"/>
    </xf>
    <xf numFmtId="0" fontId="7" fillId="0" borderId="31" xfId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1" fillId="17" borderId="18" xfId="0" applyFont="1" applyFill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14" fontId="11" fillId="18" borderId="21" xfId="0" applyNumberFormat="1" applyFont="1" applyFill="1" applyBorder="1" applyAlignment="1">
      <alignment horizontal="center" vertical="center" wrapText="1"/>
    </xf>
    <xf numFmtId="14" fontId="11" fillId="18" borderId="5" xfId="0" applyNumberFormat="1" applyFont="1" applyFill="1" applyBorder="1" applyAlignment="1">
      <alignment horizontal="center" vertical="center" wrapText="1"/>
    </xf>
    <xf numFmtId="0" fontId="11" fillId="18" borderId="5" xfId="0" applyFont="1" applyFill="1" applyBorder="1" applyAlignment="1">
      <alignment horizontal="center" vertical="center" wrapText="1"/>
    </xf>
    <xf numFmtId="0" fontId="11" fillId="18" borderId="35" xfId="0" applyFont="1" applyFill="1" applyBorder="1" applyAlignment="1">
      <alignment horizontal="center" vertical="center" wrapText="1"/>
    </xf>
    <xf numFmtId="0" fontId="11" fillId="18" borderId="22" xfId="0" applyFont="1" applyFill="1" applyBorder="1" applyAlignment="1">
      <alignment horizontal="center" vertical="center" wrapText="1"/>
    </xf>
    <xf numFmtId="14" fontId="1" fillId="0" borderId="31" xfId="2" applyNumberFormat="1" applyFont="1" applyBorder="1" applyAlignment="1" applyProtection="1">
      <alignment horizontal="center" vertical="center" wrapText="1"/>
      <protection hidden="1"/>
    </xf>
    <xf numFmtId="14" fontId="1" fillId="0" borderId="2" xfId="2" applyNumberFormat="1" applyFont="1" applyBorder="1" applyAlignment="1" applyProtection="1">
      <alignment horizontal="center" vertical="center" wrapText="1"/>
      <protection hidden="1"/>
    </xf>
    <xf numFmtId="9" fontId="0" fillId="0" borderId="2" xfId="0" applyNumberFormat="1" applyBorder="1" applyAlignment="1">
      <alignment horizontal="center" vertical="center"/>
    </xf>
    <xf numFmtId="14" fontId="1" fillId="0" borderId="63" xfId="2" applyNumberFormat="1" applyFont="1" applyBorder="1" applyAlignment="1" applyProtection="1">
      <alignment horizontal="center" vertical="center" wrapText="1"/>
      <protection hidden="1"/>
    </xf>
    <xf numFmtId="0" fontId="8" fillId="13" borderId="11" xfId="0" applyFont="1" applyFill="1" applyBorder="1" applyAlignment="1">
      <alignment horizontal="left" vertical="center" wrapText="1"/>
    </xf>
    <xf numFmtId="0" fontId="14" fillId="19" borderId="2" xfId="0" applyFont="1" applyFill="1" applyBorder="1" applyAlignment="1">
      <alignment horizont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35" xfId="0" applyFont="1" applyFill="1" applyBorder="1" applyAlignment="1">
      <alignment horizontal="center" vertical="center" wrapText="1"/>
    </xf>
    <xf numFmtId="0" fontId="11" fillId="20" borderId="22" xfId="0" applyFont="1" applyFill="1" applyBorder="1" applyAlignment="1">
      <alignment horizontal="center" vertical="center" wrapText="1"/>
    </xf>
    <xf numFmtId="0" fontId="13" fillId="17" borderId="31" xfId="0" applyFont="1" applyFill="1" applyBorder="1" applyAlignment="1">
      <alignment horizontal="center" vertical="center" wrapText="1"/>
    </xf>
    <xf numFmtId="0" fontId="29" fillId="17" borderId="19" xfId="0" applyFont="1" applyFill="1" applyBorder="1" applyAlignment="1">
      <alignment horizontal="center" vertical="center" wrapText="1"/>
    </xf>
    <xf numFmtId="0" fontId="23" fillId="17" borderId="19" xfId="0" applyFont="1" applyFill="1" applyBorder="1" applyAlignment="1">
      <alignment horizontal="center" vertical="center" wrapText="1"/>
    </xf>
    <xf numFmtId="0" fontId="23" fillId="17" borderId="20" xfId="0" applyFont="1" applyFill="1" applyBorder="1" applyAlignment="1">
      <alignment horizontal="center" vertical="center" wrapText="1"/>
    </xf>
    <xf numFmtId="0" fontId="11" fillId="21" borderId="18" xfId="0" applyFont="1" applyFill="1" applyBorder="1" applyAlignment="1">
      <alignment horizontal="center" vertical="center" wrapText="1"/>
    </xf>
    <xf numFmtId="0" fontId="11" fillId="21" borderId="19" xfId="0" applyFont="1" applyFill="1" applyBorder="1" applyAlignment="1">
      <alignment horizontal="center" vertical="center" wrapText="1"/>
    </xf>
    <xf numFmtId="0" fontId="11" fillId="21" borderId="20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8" fillId="3" borderId="1" xfId="0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left" vertical="center"/>
    </xf>
    <xf numFmtId="0" fontId="8" fillId="3" borderId="67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 vertical="top"/>
    </xf>
    <xf numFmtId="0" fontId="8" fillId="3" borderId="0" xfId="0" applyFont="1" applyFill="1" applyBorder="1" applyAlignment="1">
      <alignment horizontal="left" vertical="center"/>
    </xf>
    <xf numFmtId="14" fontId="8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3" borderId="70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wrapText="1"/>
    </xf>
    <xf numFmtId="0" fontId="8" fillId="3" borderId="24" xfId="0" applyFont="1" applyFill="1" applyBorder="1"/>
    <xf numFmtId="0" fontId="8" fillId="3" borderId="2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8" fillId="3" borderId="24" xfId="0" applyFont="1" applyFill="1" applyBorder="1" applyAlignment="1">
      <alignment horizontal="left"/>
    </xf>
    <xf numFmtId="0" fontId="0" fillId="0" borderId="24" xfId="0" applyBorder="1" applyAlignment="1">
      <alignment horizontal="left" vertical="top"/>
    </xf>
    <xf numFmtId="0" fontId="8" fillId="3" borderId="24" xfId="0" applyFont="1" applyFill="1" applyBorder="1" applyAlignment="1">
      <alignment horizontal="left" vertical="center"/>
    </xf>
    <xf numFmtId="14" fontId="8" fillId="3" borderId="24" xfId="0" applyNumberFormat="1" applyFont="1" applyFill="1" applyBorder="1" applyAlignment="1">
      <alignment horizontal="left" vertical="center"/>
    </xf>
    <xf numFmtId="14" fontId="1" fillId="0" borderId="64" xfId="2" applyNumberFormat="1" applyFont="1" applyBorder="1" applyAlignment="1" applyProtection="1">
      <alignment horizontal="center" vertical="center" wrapText="1"/>
      <protection hidden="1"/>
    </xf>
    <xf numFmtId="0" fontId="11" fillId="24" borderId="48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horizontal="center"/>
    </xf>
    <xf numFmtId="0" fontId="23" fillId="17" borderId="59" xfId="0" applyFont="1" applyFill="1" applyBorder="1" applyAlignment="1">
      <alignment horizontal="center" vertical="center" wrapText="1"/>
    </xf>
    <xf numFmtId="0" fontId="23" fillId="17" borderId="43" xfId="0" applyFont="1" applyFill="1" applyBorder="1" applyAlignment="1">
      <alignment horizontal="center" vertical="center" wrapText="1"/>
    </xf>
    <xf numFmtId="0" fontId="11" fillId="18" borderId="25" xfId="0" applyFont="1" applyFill="1" applyBorder="1" applyAlignment="1">
      <alignment horizontal="center" vertical="center" wrapText="1"/>
    </xf>
    <xf numFmtId="0" fontId="11" fillId="18" borderId="26" xfId="0" applyFont="1" applyFill="1" applyBorder="1" applyAlignment="1">
      <alignment horizontal="center" vertical="center" wrapText="1"/>
    </xf>
    <xf numFmtId="0" fontId="11" fillId="18" borderId="27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5" fillId="0" borderId="48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5" borderId="45" xfId="1" applyFont="1" applyFill="1" applyBorder="1" applyAlignment="1">
      <alignment horizontal="center" vertic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46" xfId="1" applyFont="1" applyFill="1" applyBorder="1" applyAlignment="1">
      <alignment horizontal="center" vertical="center" wrapText="1"/>
    </xf>
    <xf numFmtId="0" fontId="15" fillId="0" borderId="63" xfId="2" applyFont="1" applyBorder="1" applyAlignment="1" applyProtection="1">
      <alignment horizontal="center" vertical="center" wrapText="1"/>
      <protection hidden="1"/>
    </xf>
    <xf numFmtId="0" fontId="15" fillId="0" borderId="36" xfId="2" applyFont="1" applyBorder="1" applyAlignment="1" applyProtection="1">
      <alignment horizontal="center" vertical="center" wrapText="1"/>
      <protection hidden="1"/>
    </xf>
    <xf numFmtId="0" fontId="15" fillId="0" borderId="64" xfId="2" applyFont="1" applyBorder="1" applyAlignment="1" applyProtection="1">
      <alignment horizontal="center" vertical="center" wrapText="1"/>
      <protection hidden="1"/>
    </xf>
    <xf numFmtId="0" fontId="15" fillId="0" borderId="31" xfId="2" applyFont="1" applyBorder="1" applyAlignment="1" applyProtection="1">
      <alignment horizontal="center" vertical="center" wrapText="1"/>
      <protection hidden="1"/>
    </xf>
    <xf numFmtId="0" fontId="15" fillId="0" borderId="5" xfId="2" applyFont="1" applyBorder="1" applyAlignment="1" applyProtection="1">
      <alignment horizontal="center" vertical="center" wrapText="1"/>
      <protection hidden="1"/>
    </xf>
    <xf numFmtId="0" fontId="15" fillId="0" borderId="43" xfId="2" applyFont="1" applyBorder="1" applyAlignment="1" applyProtection="1">
      <alignment horizontal="center" vertical="center" wrapText="1"/>
      <protection hidden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19" xfId="2" applyFont="1" applyBorder="1" applyAlignment="1" applyProtection="1">
      <alignment horizontal="center" vertical="center" wrapText="1"/>
      <protection hidden="1"/>
    </xf>
    <xf numFmtId="0" fontId="14" fillId="9" borderId="32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4" fillId="9" borderId="4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14" fillId="6" borderId="31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1" fillId="13" borderId="59" xfId="0" applyFont="1" applyFill="1" applyBorder="1" applyAlignment="1">
      <alignment horizontal="left" vertical="center" wrapText="1"/>
    </xf>
    <xf numFmtId="0" fontId="1" fillId="13" borderId="43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28" fillId="15" borderId="28" xfId="0" applyFont="1" applyFill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/>
    </xf>
    <xf numFmtId="0" fontId="28" fillId="15" borderId="29" xfId="0" applyFont="1" applyFill="1" applyBorder="1" applyAlignment="1">
      <alignment horizontal="center" vertical="center"/>
    </xf>
    <xf numFmtId="0" fontId="28" fillId="15" borderId="30" xfId="0" applyFont="1" applyFill="1" applyBorder="1" applyAlignment="1">
      <alignment horizontal="center" vertical="center"/>
    </xf>
    <xf numFmtId="0" fontId="38" fillId="16" borderId="25" xfId="0" applyFont="1" applyFill="1" applyBorder="1" applyAlignment="1">
      <alignment horizontal="center" vertical="center"/>
    </xf>
    <xf numFmtId="0" fontId="38" fillId="16" borderId="26" xfId="0" applyFont="1" applyFill="1" applyBorder="1" applyAlignment="1">
      <alignment horizontal="center" vertical="center"/>
    </xf>
    <xf numFmtId="0" fontId="38" fillId="16" borderId="27" xfId="0" applyFont="1" applyFill="1" applyBorder="1" applyAlignment="1">
      <alignment horizontal="center" vertical="center"/>
    </xf>
    <xf numFmtId="0" fontId="9" fillId="21" borderId="7" xfId="0" applyFont="1" applyFill="1" applyBorder="1" applyAlignment="1">
      <alignment horizontal="center" vertical="center" wrapText="1"/>
    </xf>
    <xf numFmtId="0" fontId="9" fillId="21" borderId="13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center" vertical="center" wrapText="1"/>
    </xf>
    <xf numFmtId="0" fontId="9" fillId="21" borderId="40" xfId="0" applyFont="1" applyFill="1" applyBorder="1" applyAlignment="1">
      <alignment horizontal="center" vertical="center" wrapText="1"/>
    </xf>
    <xf numFmtId="0" fontId="9" fillId="21" borderId="42" xfId="0" applyFont="1" applyFill="1" applyBorder="1" applyAlignment="1">
      <alignment horizontal="center" vertical="center" wrapText="1"/>
    </xf>
    <xf numFmtId="0" fontId="9" fillId="21" borderId="5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15" borderId="48" xfId="0" applyFont="1" applyFill="1" applyBorder="1" applyAlignment="1">
      <alignment horizontal="center" vertical="center" wrapText="1"/>
    </xf>
    <xf numFmtId="0" fontId="11" fillId="15" borderId="47" xfId="0" applyFont="1" applyFill="1" applyBorder="1" applyAlignment="1">
      <alignment horizontal="center" vertical="center" wrapText="1"/>
    </xf>
    <xf numFmtId="0" fontId="11" fillId="15" borderId="49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68" xfId="0" applyFont="1" applyFill="1" applyBorder="1" applyAlignment="1">
      <alignment horizontal="center" vertical="center" wrapText="1"/>
    </xf>
    <xf numFmtId="0" fontId="11" fillId="15" borderId="71" xfId="0" applyFont="1" applyFill="1" applyBorder="1" applyAlignment="1">
      <alignment horizontal="center" vertical="center" wrapText="1"/>
    </xf>
    <xf numFmtId="0" fontId="11" fillId="15" borderId="72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1" fillId="15" borderId="59" xfId="0" applyFont="1" applyFill="1" applyBorder="1" applyAlignment="1">
      <alignment horizontal="center" vertical="center"/>
    </xf>
    <xf numFmtId="0" fontId="11" fillId="20" borderId="26" xfId="0" applyFont="1" applyFill="1" applyBorder="1" applyAlignment="1">
      <alignment horizontal="center" vertical="center" wrapText="1"/>
    </xf>
    <xf numFmtId="0" fontId="11" fillId="20" borderId="27" xfId="0" applyFont="1" applyFill="1" applyBorder="1" applyAlignment="1">
      <alignment horizontal="center" vertical="center" wrapText="1"/>
    </xf>
    <xf numFmtId="0" fontId="11" fillId="17" borderId="9" xfId="0" applyFont="1" applyFill="1" applyBorder="1" applyAlignment="1">
      <alignment horizontal="center" vertical="center" wrapText="1"/>
    </xf>
    <xf numFmtId="0" fontId="11" fillId="17" borderId="40" xfId="0" applyFont="1" applyFill="1" applyBorder="1" applyAlignment="1">
      <alignment horizontal="center" vertical="center" wrapText="1"/>
    </xf>
    <xf numFmtId="0" fontId="11" fillId="17" borderId="10" xfId="0" applyFont="1" applyFill="1" applyBorder="1" applyAlignment="1">
      <alignment horizontal="center" vertical="center" wrapText="1"/>
    </xf>
    <xf numFmtId="0" fontId="11" fillId="17" borderId="11" xfId="0" applyFont="1" applyFill="1" applyBorder="1" applyAlignment="1">
      <alignment horizontal="center" vertical="center" wrapText="1"/>
    </xf>
    <xf numFmtId="0" fontId="34" fillId="3" borderId="69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33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/>
    </xf>
    <xf numFmtId="0" fontId="34" fillId="3" borderId="56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59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7" fillId="0" borderId="32" xfId="2" applyFont="1" applyBorder="1" applyAlignment="1" applyProtection="1">
      <alignment horizontal="center" vertical="center" wrapText="1"/>
      <protection hidden="1"/>
    </xf>
    <xf numFmtId="0" fontId="7" fillId="0" borderId="21" xfId="2" applyFont="1" applyBorder="1" applyAlignment="1" applyProtection="1">
      <alignment horizontal="center" vertical="center" wrapText="1"/>
      <protection hidden="1"/>
    </xf>
    <xf numFmtId="0" fontId="7" fillId="0" borderId="44" xfId="2" applyFont="1" applyBorder="1" applyAlignment="1" applyProtection="1">
      <alignment horizontal="center" vertical="center" wrapText="1"/>
      <protection hidden="1"/>
    </xf>
    <xf numFmtId="0" fontId="7" fillId="5" borderId="31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3" xfId="1" applyFont="1" applyFill="1" applyBorder="1" applyAlignment="1">
      <alignment horizontal="center" vertical="center" wrapText="1"/>
    </xf>
    <xf numFmtId="2" fontId="24" fillId="6" borderId="31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2" fontId="24" fillId="6" borderId="43" xfId="0" applyNumberFormat="1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43" xfId="0" applyFont="1" applyFill="1" applyBorder="1" applyAlignment="1">
      <alignment horizontal="center" vertical="center" wrapText="1"/>
    </xf>
    <xf numFmtId="0" fontId="11" fillId="17" borderId="31" xfId="0" applyFont="1" applyFill="1" applyBorder="1" applyAlignment="1">
      <alignment horizontal="center" vertical="center" wrapText="1"/>
    </xf>
    <xf numFmtId="0" fontId="11" fillId="17" borderId="43" xfId="0" applyFont="1" applyFill="1" applyBorder="1" applyAlignment="1">
      <alignment horizontal="center" vertical="center" wrapText="1"/>
    </xf>
    <xf numFmtId="0" fontId="23" fillId="17" borderId="31" xfId="0" applyFont="1" applyFill="1" applyBorder="1" applyAlignment="1">
      <alignment horizontal="center" vertical="center" wrapText="1"/>
    </xf>
    <xf numFmtId="0" fontId="3" fillId="22" borderId="69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3" fillId="22" borderId="33" xfId="0" applyFont="1" applyFill="1" applyBorder="1" applyAlignment="1">
      <alignment horizontal="center" vertical="center"/>
    </xf>
    <xf numFmtId="0" fontId="3" fillId="22" borderId="70" xfId="0" applyFont="1" applyFill="1" applyBorder="1" applyAlignment="1">
      <alignment horizontal="center" vertical="center"/>
    </xf>
    <xf numFmtId="0" fontId="3" fillId="22" borderId="24" xfId="0" applyFont="1" applyFill="1" applyBorder="1" applyAlignment="1">
      <alignment horizontal="center" vertical="center"/>
    </xf>
    <xf numFmtId="0" fontId="3" fillId="22" borderId="58" xfId="0" applyFont="1" applyFill="1" applyBorder="1" applyAlignment="1">
      <alignment horizontal="center" vertical="center"/>
    </xf>
    <xf numFmtId="0" fontId="3" fillId="23" borderId="69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/>
    </xf>
    <xf numFmtId="0" fontId="3" fillId="23" borderId="3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15" borderId="11" xfId="0" applyFont="1" applyFill="1" applyBorder="1" applyAlignment="1">
      <alignment horizontal="center" vertical="center" wrapText="1"/>
    </xf>
    <xf numFmtId="0" fontId="11" fillId="15" borderId="37" xfId="0" applyFont="1" applyFill="1" applyBorder="1" applyAlignment="1">
      <alignment horizontal="center" vertical="center" wrapText="1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61" xfId="0" applyFont="1" applyFill="1" applyBorder="1" applyAlignment="1">
      <alignment horizontal="center" vertical="center" wrapText="1"/>
    </xf>
    <xf numFmtId="0" fontId="12" fillId="21" borderId="38" xfId="0" applyFont="1" applyFill="1" applyBorder="1" applyAlignment="1">
      <alignment horizontal="center" vertical="center" wrapText="1"/>
    </xf>
    <xf numFmtId="0" fontId="12" fillId="21" borderId="39" xfId="0" applyFont="1" applyFill="1" applyBorder="1" applyAlignment="1">
      <alignment horizontal="center" vertical="center" wrapText="1"/>
    </xf>
    <xf numFmtId="0" fontId="12" fillId="21" borderId="40" xfId="0" applyFont="1" applyFill="1" applyBorder="1" applyAlignment="1">
      <alignment horizontal="center" vertical="center" wrapText="1"/>
    </xf>
    <xf numFmtId="0" fontId="12" fillId="17" borderId="25" xfId="0" applyFont="1" applyFill="1" applyBorder="1" applyAlignment="1">
      <alignment horizontal="center" vertical="center" wrapText="1"/>
    </xf>
    <xf numFmtId="0" fontId="12" fillId="17" borderId="26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27" xfId="0" applyFont="1" applyFill="1" applyBorder="1" applyAlignment="1">
      <alignment horizontal="center" vertical="center" wrapText="1"/>
    </xf>
    <xf numFmtId="0" fontId="11" fillId="21" borderId="14" xfId="0" applyFont="1" applyFill="1" applyBorder="1" applyAlignment="1">
      <alignment horizontal="center" vertical="center" wrapText="1"/>
    </xf>
    <xf numFmtId="0" fontId="11" fillId="21" borderId="2" xfId="0" applyFont="1" applyFill="1" applyBorder="1" applyAlignment="1">
      <alignment horizontal="center" vertical="center" wrapText="1"/>
    </xf>
    <xf numFmtId="0" fontId="11" fillId="21" borderId="15" xfId="0" applyFont="1" applyFill="1" applyBorder="1" applyAlignment="1">
      <alignment horizontal="center" vertical="center" wrapText="1"/>
    </xf>
    <xf numFmtId="0" fontId="11" fillId="17" borderId="18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4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30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1" fillId="12" borderId="25" xfId="0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1" fillId="12" borderId="25" xfId="0" applyFont="1" applyFill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1" fillId="12" borderId="26" xfId="0" applyFont="1" applyFill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4" fontId="1" fillId="0" borderId="21" xfId="2" applyNumberFormat="1" applyFont="1" applyBorder="1" applyAlignment="1" applyProtection="1">
      <alignment horizontal="center" vertical="center" wrapText="1"/>
      <protection hidden="1"/>
    </xf>
    <xf numFmtId="14" fontId="1" fillId="0" borderId="44" xfId="2" applyNumberFormat="1" applyFont="1" applyBorder="1" applyAlignment="1" applyProtection="1">
      <alignment horizontal="center" vertical="center" wrapText="1"/>
      <protection hidden="1"/>
    </xf>
    <xf numFmtId="14" fontId="1" fillId="0" borderId="5" xfId="2" applyNumberFormat="1" applyFont="1" applyBorder="1" applyAlignment="1" applyProtection="1">
      <alignment horizontal="center" vertical="center" wrapText="1"/>
      <protection hidden="1"/>
    </xf>
    <xf numFmtId="14" fontId="1" fillId="0" borderId="43" xfId="2" applyNumberFormat="1" applyFont="1" applyBorder="1" applyAlignment="1" applyProtection="1">
      <alignment horizontal="center" vertical="center" wrapText="1"/>
      <protection hidden="1"/>
    </xf>
    <xf numFmtId="0" fontId="7" fillId="6" borderId="59" xfId="1" applyFont="1" applyFill="1" applyBorder="1" applyAlignment="1">
      <alignment horizontal="center" vertical="center" wrapText="1"/>
    </xf>
    <xf numFmtId="0" fontId="7" fillId="6" borderId="43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14" fontId="1" fillId="0" borderId="60" xfId="2" applyNumberFormat="1" applyFont="1" applyBorder="1" applyAlignment="1" applyProtection="1">
      <alignment horizontal="center" vertical="center" wrapText="1"/>
      <protection hidden="1"/>
    </xf>
    <xf numFmtId="0" fontId="5" fillId="14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15" fillId="0" borderId="48" xfId="1" applyFont="1" applyBorder="1" applyAlignment="1">
      <alignment horizontal="left" vertical="top" wrapText="1"/>
    </xf>
    <xf numFmtId="0" fontId="15" fillId="0" borderId="47" xfId="1" applyFont="1" applyBorder="1" applyAlignment="1">
      <alignment horizontal="left" vertical="top" wrapText="1"/>
    </xf>
    <xf numFmtId="0" fontId="15" fillId="0" borderId="49" xfId="1" applyFont="1" applyBorder="1" applyAlignment="1">
      <alignment horizontal="left" vertical="top" wrapText="1"/>
    </xf>
    <xf numFmtId="0" fontId="15" fillId="0" borderId="32" xfId="2" applyFont="1" applyBorder="1" applyAlignment="1" applyProtection="1">
      <alignment horizontal="center" vertical="center" wrapText="1"/>
      <protection hidden="1"/>
    </xf>
    <xf numFmtId="0" fontId="15" fillId="0" borderId="21" xfId="2" applyFont="1" applyBorder="1" applyAlignment="1" applyProtection="1">
      <alignment horizontal="center" vertical="center" wrapText="1"/>
      <protection hidden="1"/>
    </xf>
    <xf numFmtId="0" fontId="15" fillId="0" borderId="44" xfId="2" applyFont="1" applyBorder="1" applyAlignment="1" applyProtection="1">
      <alignment horizontal="center" vertical="center" wrapText="1"/>
      <protection hidden="1"/>
    </xf>
    <xf numFmtId="0" fontId="25" fillId="0" borderId="9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25" fillId="0" borderId="17" xfId="2" applyFont="1" applyBorder="1" applyAlignment="1" applyProtection="1">
      <alignment horizontal="center" vertical="center" wrapText="1"/>
      <protection hidden="1"/>
    </xf>
    <xf numFmtId="0" fontId="0" fillId="0" borderId="45" xfId="0" applyBorder="1" applyAlignment="1">
      <alignment horizontal="left" vertical="top" wrapText="1"/>
    </xf>
    <xf numFmtId="0" fontId="0" fillId="0" borderId="2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8" fillId="6" borderId="1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19" xfId="0" applyFont="1" applyFill="1" applyBorder="1" applyAlignment="1">
      <alignment horizontal="left" vertical="top" wrapText="1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11" borderId="31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3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28" fillId="6" borderId="28" xfId="0" applyFont="1" applyFill="1" applyBorder="1" applyAlignment="1">
      <alignment horizontal="center" vertical="center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6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3" fillId="6" borderId="31" xfId="0" applyFont="1" applyFill="1" applyBorder="1" applyAlignment="1">
      <alignment horizontal="center" vertical="center" wrapText="1"/>
    </xf>
    <xf numFmtId="0" fontId="23" fillId="6" borderId="43" xfId="0" applyFont="1" applyFill="1" applyBorder="1" applyAlignment="1">
      <alignment horizontal="center" vertical="center" wrapText="1"/>
    </xf>
    <xf numFmtId="0" fontId="23" fillId="6" borderId="5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00"/>
      <color rgb="FFFFC775"/>
      <color rgb="FF66FFFF"/>
      <color rgb="FFFFFF99"/>
      <color rgb="FF33B8F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="" xmlns:a16="http://schemas.microsoft.com/office/drawing/2014/main" id="{EF9BA996-E73B-4337-9D43-A64380257C5B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713</xdr:col>
      <xdr:colOff>0</xdr:colOff>
      <xdr:row>13</xdr:row>
      <xdr:rowOff>0</xdr:rowOff>
    </xdr:from>
    <xdr:to>
      <xdr:col>715</xdr:col>
      <xdr:colOff>680720</xdr:colOff>
      <xdr:row>15</xdr:row>
      <xdr:rowOff>9525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952501</xdr:colOff>
      <xdr:row>1</xdr:row>
      <xdr:rowOff>114300</xdr:rowOff>
    </xdr:from>
    <xdr:to>
      <xdr:col>9</xdr:col>
      <xdr:colOff>1034142</xdr:colOff>
      <xdr:row>5</xdr:row>
      <xdr:rowOff>143641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6" y="266700"/>
          <a:ext cx="2981324" cy="8675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1221057</xdr:colOff>
      <xdr:row>0</xdr:row>
      <xdr:rowOff>38633</xdr:rowOff>
    </xdr:from>
    <xdr:to>
      <xdr:col>75</xdr:col>
      <xdr:colOff>988219</xdr:colOff>
      <xdr:row>3</xdr:row>
      <xdr:rowOff>140230</xdr:rowOff>
    </xdr:to>
    <xdr:sp macro="" textlink="">
      <xdr:nvSpPr>
        <xdr:cNvPr id="8" name="4 Rectángulo redondeado">
          <a:extLst>
            <a:ext uri="{FF2B5EF4-FFF2-40B4-BE49-F238E27FC236}">
              <a16:creationId xmlns="" xmlns:a16="http://schemas.microsoft.com/office/drawing/2014/main" id="{F8BE08AE-4BBD-42E3-9E5A-517C8BA11DDE}"/>
            </a:ext>
          </a:extLst>
        </xdr:cNvPr>
        <xdr:cNvSpPr/>
      </xdr:nvSpPr>
      <xdr:spPr>
        <a:xfrm>
          <a:off x="63764588" y="38633"/>
          <a:ext cx="3458100" cy="815972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714</xdr:col>
      <xdr:colOff>0</xdr:colOff>
      <xdr:row>11</xdr:row>
      <xdr:rowOff>0</xdr:rowOff>
    </xdr:from>
    <xdr:to>
      <xdr:col>716</xdr:col>
      <xdr:colOff>680720</xdr:colOff>
      <xdr:row>12</xdr:row>
      <xdr:rowOff>247650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1083468</xdr:colOff>
      <xdr:row>0</xdr:row>
      <xdr:rowOff>47625</xdr:rowOff>
    </xdr:from>
    <xdr:to>
      <xdr:col>4</xdr:col>
      <xdr:colOff>1205932</xdr:colOff>
      <xdr:row>3</xdr:row>
      <xdr:rowOff>158290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" y="47625"/>
          <a:ext cx="2860901" cy="8250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174" t="s">
        <v>340</v>
      </c>
    </row>
    <row r="4" spans="1:662" ht="20.25" customHeight="1" x14ac:dyDescent="0.25"/>
    <row r="5" spans="1:662" ht="27.75" customHeight="1" x14ac:dyDescent="0.25">
      <c r="C5" s="165" t="s">
        <v>336</v>
      </c>
    </row>
    <row r="6" spans="1:662" ht="31.5" customHeight="1" x14ac:dyDescent="0.25">
      <c r="C6" s="165" t="s">
        <v>338</v>
      </c>
    </row>
    <row r="7" spans="1:662" ht="18.75" customHeight="1" x14ac:dyDescent="0.25">
      <c r="C7" s="165" t="s">
        <v>337</v>
      </c>
    </row>
    <row r="8" spans="1:662" s="17" customFormat="1" ht="17.25" customHeight="1" thickBot="1" x14ac:dyDescent="0.3">
      <c r="C8" s="159"/>
      <c r="D8" s="13"/>
      <c r="E8" s="14"/>
      <c r="F8" s="14"/>
      <c r="G8" s="14"/>
    </row>
    <row r="9" spans="1:662" s="17" customFormat="1" ht="22.5" customHeight="1" thickBot="1" x14ac:dyDescent="0.3">
      <c r="C9" s="143" t="s">
        <v>319</v>
      </c>
      <c r="D9" s="137" t="s">
        <v>330</v>
      </c>
      <c r="E9" s="138" t="s">
        <v>331</v>
      </c>
      <c r="F9" s="14"/>
      <c r="G9" s="156" t="s">
        <v>334</v>
      </c>
      <c r="H9" s="160" t="s">
        <v>335</v>
      </c>
      <c r="I9" s="173" t="s">
        <v>339</v>
      </c>
    </row>
    <row r="10" spans="1:662" s="132" customFormat="1" ht="22.5" customHeight="1" x14ac:dyDescent="0.25">
      <c r="A10" s="17"/>
      <c r="B10" s="17"/>
      <c r="C10" s="144" t="s">
        <v>19</v>
      </c>
      <c r="D10" s="28"/>
      <c r="E10" s="136"/>
      <c r="F10" s="17"/>
      <c r="G10" s="157"/>
      <c r="H10" s="166"/>
      <c r="I10" s="172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32" customFormat="1" ht="22.5" customHeight="1" x14ac:dyDescent="0.25">
      <c r="A11" s="17"/>
      <c r="B11" s="17"/>
      <c r="C11" s="145" t="s">
        <v>322</v>
      </c>
      <c r="D11" s="22"/>
      <c r="E11" s="133"/>
      <c r="F11" s="17"/>
      <c r="G11" s="158"/>
      <c r="H11" s="167"/>
      <c r="I11" s="170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32" customFormat="1" ht="22.5" customHeight="1" x14ac:dyDescent="0.25">
      <c r="A12" s="17"/>
      <c r="B12" s="17"/>
      <c r="C12" s="145" t="s">
        <v>323</v>
      </c>
      <c r="D12" s="22"/>
      <c r="E12" s="133"/>
      <c r="F12" s="17"/>
      <c r="G12" s="158"/>
      <c r="H12" s="167"/>
      <c r="I12" s="170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32" customFormat="1" ht="22.5" customHeight="1" x14ac:dyDescent="0.25">
      <c r="A13" s="17"/>
      <c r="B13" s="17"/>
      <c r="C13" s="145" t="s">
        <v>17</v>
      </c>
      <c r="D13" s="22"/>
      <c r="E13" s="133"/>
      <c r="F13" s="17"/>
      <c r="G13" s="158"/>
      <c r="H13" s="167"/>
      <c r="I13" s="170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32" customFormat="1" ht="22.5" customHeight="1" x14ac:dyDescent="0.25">
      <c r="A14" s="17"/>
      <c r="B14" s="17"/>
      <c r="C14" s="145" t="s">
        <v>20</v>
      </c>
      <c r="D14" s="22"/>
      <c r="E14" s="133"/>
      <c r="F14" s="17"/>
      <c r="G14" s="158"/>
      <c r="H14" s="167"/>
      <c r="I14" s="170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32" customFormat="1" ht="22.5" customHeight="1" thickBot="1" x14ac:dyDescent="0.3">
      <c r="A15" s="17"/>
      <c r="B15" s="17"/>
      <c r="C15" s="146" t="s">
        <v>135</v>
      </c>
      <c r="D15" s="139"/>
      <c r="E15" s="140"/>
      <c r="F15" s="17"/>
      <c r="G15" s="158"/>
      <c r="H15" s="168"/>
      <c r="I15" s="170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32" customFormat="1" ht="22.5" customHeight="1" thickBot="1" x14ac:dyDescent="0.3">
      <c r="A16" s="17"/>
      <c r="B16" s="17"/>
      <c r="C16" s="143" t="s">
        <v>320</v>
      </c>
      <c r="D16" s="137" t="s">
        <v>332</v>
      </c>
      <c r="E16" s="138" t="s">
        <v>333</v>
      </c>
      <c r="F16" s="163"/>
      <c r="G16" s="114"/>
      <c r="H16" s="168"/>
      <c r="I16" s="170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32" customFormat="1" ht="22.5" customHeight="1" x14ac:dyDescent="0.25">
      <c r="A17" s="17"/>
      <c r="B17" s="17"/>
      <c r="C17" s="147" t="s">
        <v>16</v>
      </c>
      <c r="D17" s="148"/>
      <c r="E17" s="141"/>
      <c r="F17" s="163"/>
      <c r="G17" s="114"/>
      <c r="H17" s="169"/>
      <c r="I17" s="170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32" customFormat="1" ht="22.5" customHeight="1" x14ac:dyDescent="0.25">
      <c r="A18" s="17"/>
      <c r="B18" s="17"/>
      <c r="C18" s="149" t="s">
        <v>136</v>
      </c>
      <c r="D18" s="150"/>
      <c r="E18" s="134"/>
      <c r="F18" s="163"/>
      <c r="G18" s="114"/>
      <c r="H18" s="169"/>
      <c r="I18" s="170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32" customFormat="1" ht="22.5" customHeight="1" x14ac:dyDescent="0.25">
      <c r="A19" s="17"/>
      <c r="B19" s="17"/>
      <c r="C19" s="149" t="s">
        <v>138</v>
      </c>
      <c r="D19" s="150"/>
      <c r="E19" s="134"/>
      <c r="F19" s="163"/>
      <c r="G19" s="114"/>
      <c r="H19" s="169"/>
      <c r="I19" s="170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32" customFormat="1" ht="22.5" customHeight="1" x14ac:dyDescent="0.25">
      <c r="A20" s="17"/>
      <c r="B20" s="17"/>
      <c r="C20" s="149" t="s">
        <v>140</v>
      </c>
      <c r="D20" s="150"/>
      <c r="E20" s="134"/>
      <c r="F20" s="163"/>
      <c r="G20" s="114"/>
      <c r="H20" s="169"/>
      <c r="I20" s="170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32" customFormat="1" ht="22.5" customHeight="1" x14ac:dyDescent="0.25">
      <c r="A21" s="17"/>
      <c r="B21" s="17"/>
      <c r="C21" s="149" t="s">
        <v>9</v>
      </c>
      <c r="D21" s="150"/>
      <c r="E21" s="134"/>
      <c r="F21" s="163"/>
      <c r="G21" s="114"/>
      <c r="H21" s="169"/>
      <c r="I21" s="170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32" customFormat="1" ht="22.5" customHeight="1" thickBot="1" x14ac:dyDescent="0.3">
      <c r="A22" s="17"/>
      <c r="B22" s="17"/>
      <c r="C22" s="151" t="s">
        <v>141</v>
      </c>
      <c r="D22" s="152"/>
      <c r="E22" s="142"/>
      <c r="F22" s="164"/>
      <c r="G22" s="112"/>
      <c r="H22" s="161"/>
      <c r="I22" s="170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32" customFormat="1" ht="22.5" customHeight="1" thickBot="1" x14ac:dyDescent="0.3">
      <c r="A23" s="17"/>
      <c r="B23" s="17"/>
      <c r="C23" s="153" t="s">
        <v>321</v>
      </c>
      <c r="D23" s="137" t="s">
        <v>332</v>
      </c>
      <c r="E23" s="138" t="s">
        <v>333</v>
      </c>
      <c r="F23" s="164"/>
      <c r="G23" s="112"/>
      <c r="H23" s="161"/>
      <c r="I23" s="170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32" customFormat="1" ht="22.5" customHeight="1" x14ac:dyDescent="0.25">
      <c r="A24" s="17"/>
      <c r="B24" s="17"/>
      <c r="C24" s="147" t="s">
        <v>324</v>
      </c>
      <c r="D24" s="148"/>
      <c r="E24" s="141"/>
      <c r="F24" s="163"/>
      <c r="G24" s="114"/>
      <c r="H24" s="169"/>
      <c r="I24" s="170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32" customFormat="1" ht="22.5" customHeight="1" x14ac:dyDescent="0.25">
      <c r="A25" s="17"/>
      <c r="B25" s="17"/>
      <c r="C25" s="149" t="s">
        <v>325</v>
      </c>
      <c r="D25" s="150"/>
      <c r="E25" s="134"/>
      <c r="F25" s="163"/>
      <c r="G25" s="114"/>
      <c r="H25" s="169"/>
      <c r="I25" s="170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32" customFormat="1" ht="22.5" customHeight="1" x14ac:dyDescent="0.25">
      <c r="A26" s="17"/>
      <c r="B26" s="17"/>
      <c r="C26" s="149" t="s">
        <v>148</v>
      </c>
      <c r="D26" s="150"/>
      <c r="E26" s="134"/>
      <c r="F26" s="163"/>
      <c r="G26" s="114"/>
      <c r="H26" s="169"/>
      <c r="I26" s="170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32" customFormat="1" ht="22.5" customHeight="1" x14ac:dyDescent="0.25">
      <c r="A27" s="17"/>
      <c r="B27" s="17"/>
      <c r="C27" s="149" t="s">
        <v>326</v>
      </c>
      <c r="D27" s="150"/>
      <c r="E27" s="134"/>
      <c r="F27" s="163"/>
      <c r="G27" s="114"/>
      <c r="H27" s="169"/>
      <c r="I27" s="170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32" customFormat="1" ht="22.5" customHeight="1" x14ac:dyDescent="0.25">
      <c r="A28" s="17"/>
      <c r="B28" s="17"/>
      <c r="C28" s="149" t="s">
        <v>327</v>
      </c>
      <c r="D28" s="150"/>
      <c r="E28" s="134"/>
      <c r="F28" s="163"/>
      <c r="G28" s="114"/>
      <c r="H28" s="169"/>
      <c r="I28" s="170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32" customFormat="1" ht="22.5" customHeight="1" x14ac:dyDescent="0.25">
      <c r="A29" s="17"/>
      <c r="B29" s="17"/>
      <c r="C29" s="149" t="s">
        <v>328</v>
      </c>
      <c r="D29" s="150"/>
      <c r="E29" s="134"/>
      <c r="F29" s="163"/>
      <c r="G29" s="114"/>
      <c r="H29" s="169"/>
      <c r="I29" s="170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32" customFormat="1" ht="22.5" customHeight="1" thickBot="1" x14ac:dyDescent="0.3">
      <c r="A30" s="17"/>
      <c r="B30" s="17"/>
      <c r="C30" s="154" t="s">
        <v>329</v>
      </c>
      <c r="D30" s="155"/>
      <c r="E30" s="135"/>
      <c r="F30" s="164"/>
      <c r="G30" s="115"/>
      <c r="H30" s="162"/>
      <c r="I30" s="171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177" t="s">
        <v>5</v>
      </c>
      <c r="D32" s="178"/>
    </row>
    <row r="33" spans="3:4" s="1" customFormat="1" ht="15" customHeight="1" x14ac:dyDescent="0.25">
      <c r="C33" s="262"/>
      <c r="D33" s="262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Normal="100" workbookViewId="0">
      <selection activeCell="E6" sqref="E6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57" t="s">
        <v>96</v>
      </c>
      <c r="I1" s="557" t="s">
        <v>97</v>
      </c>
    </row>
    <row r="2" spans="1:15" ht="30" x14ac:dyDescent="0.25">
      <c r="A2" s="58" t="s">
        <v>14</v>
      </c>
      <c r="B2" s="58" t="s">
        <v>18</v>
      </c>
      <c r="C2" s="58" t="s">
        <v>21</v>
      </c>
      <c r="D2" s="58" t="s">
        <v>142</v>
      </c>
      <c r="E2" s="58" t="s">
        <v>98</v>
      </c>
      <c r="F2" s="58" t="s">
        <v>22</v>
      </c>
      <c r="G2" s="557"/>
      <c r="H2" s="58" t="s">
        <v>23</v>
      </c>
      <c r="I2" s="557"/>
      <c r="J2" s="58" t="s">
        <v>31</v>
      </c>
      <c r="K2" s="58" t="s">
        <v>33</v>
      </c>
      <c r="L2" s="58" t="s">
        <v>12</v>
      </c>
      <c r="M2" s="58" t="s">
        <v>13</v>
      </c>
      <c r="N2" s="58" t="s">
        <v>36</v>
      </c>
      <c r="O2" s="58" t="s">
        <v>38</v>
      </c>
    </row>
    <row r="3" spans="1:15" ht="30" x14ac:dyDescent="0.25">
      <c r="A3" s="8" t="s">
        <v>9</v>
      </c>
      <c r="B3" s="8" t="s">
        <v>19</v>
      </c>
      <c r="C3" s="8" t="s">
        <v>137</v>
      </c>
      <c r="D3" s="8" t="s">
        <v>146</v>
      </c>
      <c r="E3" s="8" t="s">
        <v>197</v>
      </c>
      <c r="F3" s="8" t="s">
        <v>99</v>
      </c>
      <c r="G3" s="59">
        <v>5</v>
      </c>
      <c r="H3" s="8" t="s">
        <v>100</v>
      </c>
      <c r="I3" s="59">
        <v>5</v>
      </c>
      <c r="J3" s="8" t="s">
        <v>32</v>
      </c>
      <c r="K3" s="8" t="s">
        <v>6</v>
      </c>
      <c r="L3" s="8" t="s">
        <v>113</v>
      </c>
      <c r="M3" s="8" t="s">
        <v>115</v>
      </c>
      <c r="N3" s="8" t="s">
        <v>37</v>
      </c>
      <c r="O3" s="8" t="s">
        <v>8</v>
      </c>
    </row>
    <row r="4" spans="1:15" ht="30" x14ac:dyDescent="0.25">
      <c r="A4" s="8" t="s">
        <v>122</v>
      </c>
      <c r="B4" s="8" t="s">
        <v>133</v>
      </c>
      <c r="C4" s="8" t="s">
        <v>136</v>
      </c>
      <c r="D4" s="8" t="s">
        <v>147</v>
      </c>
      <c r="E4" s="8" t="s">
        <v>156</v>
      </c>
      <c r="F4" s="8" t="s">
        <v>101</v>
      </c>
      <c r="G4" s="59">
        <v>4</v>
      </c>
      <c r="H4" s="8" t="s">
        <v>88</v>
      </c>
      <c r="I4" s="59">
        <v>4</v>
      </c>
      <c r="J4" s="8" t="s">
        <v>2</v>
      </c>
      <c r="K4" s="8" t="s">
        <v>34</v>
      </c>
      <c r="L4" s="8" t="s">
        <v>114</v>
      </c>
      <c r="M4" s="8" t="s">
        <v>116</v>
      </c>
      <c r="N4" s="8" t="s">
        <v>118</v>
      </c>
      <c r="O4" s="8" t="s">
        <v>7</v>
      </c>
    </row>
    <row r="5" spans="1:15" ht="30" x14ac:dyDescent="0.25">
      <c r="A5" s="8" t="s">
        <v>10</v>
      </c>
      <c r="B5" s="8" t="s">
        <v>134</v>
      </c>
      <c r="C5" s="8" t="s">
        <v>138</v>
      </c>
      <c r="D5" s="8" t="s">
        <v>148</v>
      </c>
      <c r="E5" s="8" t="s">
        <v>157</v>
      </c>
      <c r="F5" s="8" t="s">
        <v>87</v>
      </c>
      <c r="G5" s="59">
        <v>3</v>
      </c>
      <c r="H5" s="8" t="s">
        <v>102</v>
      </c>
      <c r="I5" s="59">
        <v>3</v>
      </c>
      <c r="J5" s="8" t="s">
        <v>4</v>
      </c>
      <c r="L5" s="8" t="s">
        <v>117</v>
      </c>
      <c r="M5" s="8" t="s">
        <v>117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140</v>
      </c>
      <c r="D6" s="8" t="s">
        <v>149</v>
      </c>
      <c r="E6" s="8" t="s">
        <v>158</v>
      </c>
      <c r="F6" s="8" t="s">
        <v>89</v>
      </c>
      <c r="G6" s="59">
        <v>2</v>
      </c>
      <c r="H6" s="8" t="s">
        <v>103</v>
      </c>
      <c r="I6" s="59">
        <v>2</v>
      </c>
      <c r="J6" s="8" t="s">
        <v>1</v>
      </c>
      <c r="N6" s="8" t="s">
        <v>119</v>
      </c>
    </row>
    <row r="7" spans="1:15" ht="30" x14ac:dyDescent="0.25">
      <c r="A7" s="8" t="s">
        <v>17</v>
      </c>
      <c r="B7" s="8" t="s">
        <v>20</v>
      </c>
      <c r="C7" s="8" t="s">
        <v>139</v>
      </c>
      <c r="D7" s="8" t="s">
        <v>150</v>
      </c>
      <c r="E7" s="8" t="s">
        <v>159</v>
      </c>
      <c r="F7" s="8" t="s">
        <v>155</v>
      </c>
      <c r="G7" s="59">
        <v>1</v>
      </c>
      <c r="H7" s="8" t="s">
        <v>104</v>
      </c>
      <c r="I7" s="59">
        <v>1</v>
      </c>
    </row>
    <row r="8" spans="1:15" ht="30" x14ac:dyDescent="0.25">
      <c r="A8" s="8" t="s">
        <v>15</v>
      </c>
      <c r="B8" s="8" t="s">
        <v>135</v>
      </c>
      <c r="C8" s="8" t="s">
        <v>141</v>
      </c>
      <c r="D8" s="8" t="s">
        <v>151</v>
      </c>
      <c r="E8" s="8" t="s">
        <v>160</v>
      </c>
    </row>
    <row r="9" spans="1:15" ht="30" x14ac:dyDescent="0.25">
      <c r="A9" s="8" t="s">
        <v>123</v>
      </c>
      <c r="B9" s="8" t="s">
        <v>40</v>
      </c>
      <c r="C9" s="8" t="s">
        <v>40</v>
      </c>
      <c r="D9" s="8" t="s">
        <v>152</v>
      </c>
      <c r="E9" s="8" t="s">
        <v>161</v>
      </c>
    </row>
    <row r="10" spans="1:15" ht="30" x14ac:dyDescent="0.25">
      <c r="A10" s="8" t="s">
        <v>45</v>
      </c>
      <c r="D10" s="8" t="s">
        <v>40</v>
      </c>
      <c r="E10" s="8" t="s">
        <v>165</v>
      </c>
    </row>
    <row r="11" spans="1:15" x14ac:dyDescent="0.25">
      <c r="A11" s="8" t="s">
        <v>124</v>
      </c>
      <c r="E11" s="8" t="s">
        <v>166</v>
      </c>
    </row>
    <row r="12" spans="1:15" x14ac:dyDescent="0.25">
      <c r="A12" s="8" t="s">
        <v>20</v>
      </c>
      <c r="E12" s="8" t="s">
        <v>167</v>
      </c>
    </row>
    <row r="13" spans="1:15" x14ac:dyDescent="0.25">
      <c r="E13" s="8" t="s">
        <v>168</v>
      </c>
    </row>
    <row r="14" spans="1:15" x14ac:dyDescent="0.25">
      <c r="A14" s="8" t="s">
        <v>110</v>
      </c>
      <c r="E14" s="8" t="s">
        <v>169</v>
      </c>
    </row>
    <row r="15" spans="1:15" x14ac:dyDescent="0.25">
      <c r="E15" s="8" t="s">
        <v>162</v>
      </c>
    </row>
    <row r="16" spans="1:15" x14ac:dyDescent="0.25">
      <c r="E16" s="8" t="s">
        <v>170</v>
      </c>
    </row>
    <row r="17" spans="5:5" x14ac:dyDescent="0.25">
      <c r="E17" s="8" t="s">
        <v>163</v>
      </c>
    </row>
    <row r="18" spans="5:5" x14ac:dyDescent="0.25">
      <c r="E18" s="8" t="s">
        <v>164</v>
      </c>
    </row>
    <row r="19" spans="5:5" x14ac:dyDescent="0.25">
      <c r="E19" s="8" t="s">
        <v>171</v>
      </c>
    </row>
    <row r="20" spans="5:5" x14ac:dyDescent="0.25">
      <c r="E20" s="8" t="s">
        <v>172</v>
      </c>
    </row>
    <row r="21" spans="5:5" x14ac:dyDescent="0.25">
      <c r="E21" s="8" t="s">
        <v>173</v>
      </c>
    </row>
    <row r="22" spans="5:5" x14ac:dyDescent="0.25">
      <c r="E22" s="8" t="s">
        <v>174</v>
      </c>
    </row>
    <row r="23" spans="5:5" x14ac:dyDescent="0.25">
      <c r="E23" s="8" t="s">
        <v>175</v>
      </c>
    </row>
    <row r="24" spans="5:5" x14ac:dyDescent="0.25">
      <c r="E24" s="8" t="s">
        <v>176</v>
      </c>
    </row>
    <row r="25" spans="5:5" x14ac:dyDescent="0.25">
      <c r="E25" s="8" t="s">
        <v>177</v>
      </c>
    </row>
    <row r="26" spans="5:5" x14ac:dyDescent="0.25">
      <c r="E26" s="8" t="s">
        <v>178</v>
      </c>
    </row>
    <row r="27" spans="5:5" x14ac:dyDescent="0.25">
      <c r="E27" s="8" t="s">
        <v>179</v>
      </c>
    </row>
    <row r="28" spans="5:5" x14ac:dyDescent="0.25">
      <c r="E28" s="8" t="s">
        <v>180</v>
      </c>
    </row>
    <row r="29" spans="5:5" x14ac:dyDescent="0.25">
      <c r="E29" s="8" t="s">
        <v>181</v>
      </c>
    </row>
    <row r="30" spans="5:5" x14ac:dyDescent="0.25">
      <c r="E30" s="8" t="s">
        <v>182</v>
      </c>
    </row>
    <row r="31" spans="5:5" ht="30" x14ac:dyDescent="0.25">
      <c r="E31" s="8" t="s">
        <v>183</v>
      </c>
    </row>
    <row r="32" spans="5:5" ht="30" x14ac:dyDescent="0.25">
      <c r="E32" s="8" t="s">
        <v>184</v>
      </c>
    </row>
    <row r="33" spans="5:5" x14ac:dyDescent="0.25">
      <c r="E33" s="8" t="s">
        <v>185</v>
      </c>
    </row>
    <row r="34" spans="5:5" x14ac:dyDescent="0.25">
      <c r="E34" s="8" t="s">
        <v>186</v>
      </c>
    </row>
    <row r="35" spans="5:5" x14ac:dyDescent="0.25">
      <c r="E35" s="8" t="s">
        <v>187</v>
      </c>
    </row>
    <row r="36" spans="5:5" x14ac:dyDescent="0.25">
      <c r="E36" s="8" t="s">
        <v>188</v>
      </c>
    </row>
    <row r="37" spans="5:5" x14ac:dyDescent="0.25">
      <c r="E37" s="8" t="s">
        <v>189</v>
      </c>
    </row>
    <row r="38" spans="5:5" x14ac:dyDescent="0.25">
      <c r="E38" s="8" t="s">
        <v>190</v>
      </c>
    </row>
    <row r="39" spans="5:5" x14ac:dyDescent="0.25">
      <c r="E39" s="8" t="s">
        <v>191</v>
      </c>
    </row>
    <row r="40" spans="5:5" x14ac:dyDescent="0.25">
      <c r="E40" s="8" t="s">
        <v>192</v>
      </c>
    </row>
    <row r="41" spans="5:5" x14ac:dyDescent="0.25">
      <c r="E41" s="8" t="s">
        <v>193</v>
      </c>
    </row>
    <row r="42" spans="5:5" x14ac:dyDescent="0.25">
      <c r="E42" s="8" t="s">
        <v>194</v>
      </c>
    </row>
    <row r="43" spans="5:5" x14ac:dyDescent="0.25">
      <c r="E43" s="8" t="s">
        <v>195</v>
      </c>
    </row>
    <row r="44" spans="5:5" x14ac:dyDescent="0.25">
      <c r="E44" s="8" t="s">
        <v>196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H17"/>
  <sheetViews>
    <sheetView showGridLines="0" tabSelected="1" topLeftCell="R1" zoomScale="70" zoomScaleNormal="70" workbookViewId="0">
      <selection activeCell="AV11" sqref="AV11"/>
    </sheetView>
  </sheetViews>
  <sheetFormatPr baseColWidth="10" defaultRowHeight="15" x14ac:dyDescent="0.25"/>
  <cols>
    <col min="1" max="1" width="2.140625" customWidth="1"/>
    <col min="2" max="2" width="20.7109375" style="10" customWidth="1"/>
    <col min="3" max="3" width="19.85546875" style="11" customWidth="1"/>
    <col min="4" max="4" width="23.7109375" style="12" customWidth="1"/>
    <col min="5" max="5" width="13.7109375" style="12" hidden="1" customWidth="1"/>
    <col min="6" max="6" width="13.140625" style="12" hidden="1" customWidth="1"/>
    <col min="7" max="7" width="13.5703125" style="12" hidden="1" customWidth="1"/>
    <col min="8" max="8" width="14.42578125" style="12" hidden="1" customWidth="1"/>
    <col min="9" max="9" width="6.140625" style="13" hidden="1" customWidth="1"/>
    <col min="10" max="10" width="21.28515625" style="13" customWidth="1"/>
    <col min="11" max="11" width="17.42578125" style="14" customWidth="1"/>
    <col min="12" max="12" width="13" style="14" hidden="1" customWidth="1"/>
    <col min="13" max="13" width="14" style="14" hidden="1" customWidth="1"/>
    <col min="14" max="14" width="22.42578125" style="15" customWidth="1"/>
    <col min="15" max="15" width="14.28515625" style="13" customWidth="1"/>
    <col min="16" max="16" width="15.28515625" style="13" hidden="1" customWidth="1"/>
    <col min="17" max="17" width="15.140625" style="13" customWidth="1"/>
    <col min="18" max="18" width="11" style="13" customWidth="1"/>
    <col min="19" max="19" width="12.42578125" style="13" hidden="1" customWidth="1"/>
    <col min="20" max="20" width="11.7109375" style="13" customWidth="1"/>
    <col min="21" max="21" width="16.42578125" style="17" customWidth="1"/>
    <col min="22" max="22" width="11" style="16" customWidth="1"/>
    <col min="23" max="29" width="15.140625" style="25" hidden="1" customWidth="1"/>
    <col min="30" max="30" width="9.42578125" style="25" hidden="1" customWidth="1"/>
    <col min="31" max="31" width="13.42578125" style="25" hidden="1" customWidth="1"/>
    <col min="32" max="32" width="12.42578125" style="25" hidden="1" customWidth="1"/>
    <col min="33" max="33" width="11.5703125" style="25" hidden="1" customWidth="1"/>
    <col min="34" max="34" width="12.140625" style="25" hidden="1" customWidth="1"/>
    <col min="35" max="35" width="11.28515625" style="25" hidden="1" customWidth="1"/>
    <col min="36" max="36" width="14.42578125" style="13" hidden="1" customWidth="1"/>
    <col min="37" max="37" width="15.5703125" style="13" hidden="1" customWidth="1"/>
    <col min="38" max="38" width="13.85546875" style="18" customWidth="1"/>
    <col min="39" max="39" width="16.7109375" style="13" hidden="1" customWidth="1"/>
    <col min="40" max="40" width="15.28515625" style="18" customWidth="1"/>
    <col min="41" max="41" width="14" style="13" hidden="1" customWidth="1"/>
    <col min="42" max="42" width="10" style="13" customWidth="1"/>
    <col min="43" max="43" width="14.85546875" style="18" customWidth="1"/>
    <col min="44" max="44" width="12.140625" style="18" customWidth="1"/>
    <col min="45" max="45" width="11" style="19" customWidth="1"/>
    <col min="46" max="46" width="11.28515625" style="19" customWidth="1"/>
    <col min="47" max="47" width="19.140625" style="14" customWidth="1"/>
    <col min="48" max="48" width="12.28515625" style="14" customWidth="1"/>
    <col min="49" max="49" width="7.28515625" style="14" customWidth="1"/>
    <col min="50" max="50" width="13" style="14" hidden="1" customWidth="1"/>
    <col min="51" max="51" width="13.140625" style="14" hidden="1" customWidth="1"/>
    <col min="52" max="52" width="11.7109375" style="14" customWidth="1"/>
    <col min="53" max="53" width="19.140625" style="14" hidden="1" customWidth="1"/>
    <col min="54" max="54" width="20.5703125" style="17" hidden="1" customWidth="1"/>
    <col min="55" max="55" width="15.7109375" style="14" hidden="1" customWidth="1"/>
    <col min="56" max="56" width="15.140625" style="14" hidden="1" customWidth="1"/>
    <col min="57" max="57" width="33.7109375" customWidth="1"/>
    <col min="58" max="58" width="17" customWidth="1"/>
    <col min="59" max="59" width="24.7109375" customWidth="1"/>
  </cols>
  <sheetData>
    <row r="1" spans="1:710" ht="18.75" customHeight="1" thickBot="1" x14ac:dyDescent="0.3">
      <c r="BC1" s="314"/>
      <c r="BD1" s="314"/>
    </row>
    <row r="2" spans="1:710" ht="12" customHeight="1" x14ac:dyDescent="0.25">
      <c r="B2" s="220"/>
      <c r="C2" s="221"/>
      <c r="D2" s="222"/>
      <c r="E2" s="222"/>
      <c r="F2" s="222"/>
      <c r="G2" s="222"/>
      <c r="H2" s="222"/>
      <c r="I2" s="223"/>
      <c r="J2" s="223"/>
      <c r="K2" s="224"/>
      <c r="L2" s="224"/>
      <c r="M2" s="224"/>
      <c r="N2" s="225"/>
      <c r="O2" s="223"/>
      <c r="P2" s="223"/>
      <c r="Q2" s="223"/>
      <c r="R2" s="223"/>
      <c r="S2" s="223"/>
      <c r="T2" s="223"/>
      <c r="U2" s="226"/>
      <c r="V2" s="227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3"/>
      <c r="AK2" s="223"/>
      <c r="AL2" s="229"/>
      <c r="AM2" s="223"/>
      <c r="AN2" s="229"/>
      <c r="AO2" s="223"/>
      <c r="AP2" s="223"/>
      <c r="AQ2" s="229"/>
      <c r="AR2" s="229"/>
      <c r="AS2" s="230"/>
      <c r="AT2" s="230"/>
      <c r="AU2" s="224"/>
      <c r="AV2" s="224"/>
      <c r="AW2" s="224"/>
      <c r="AX2" s="224"/>
      <c r="AY2" s="224"/>
      <c r="AZ2" s="224"/>
      <c r="BA2" s="353" t="s">
        <v>370</v>
      </c>
      <c r="BB2" s="354"/>
      <c r="BC2" s="354"/>
      <c r="BD2" s="355"/>
    </row>
    <row r="3" spans="1:710" ht="12" customHeight="1" x14ac:dyDescent="0.25">
      <c r="B3" s="231"/>
      <c r="C3" s="232"/>
      <c r="D3" s="233"/>
      <c r="E3" s="233"/>
      <c r="F3" s="233"/>
      <c r="G3" s="233"/>
      <c r="H3" s="233"/>
      <c r="I3" s="234"/>
      <c r="J3" s="234"/>
      <c r="K3" s="235"/>
      <c r="L3" s="235"/>
      <c r="M3" s="235"/>
      <c r="N3" s="236"/>
      <c r="O3" s="234"/>
      <c r="P3" s="234"/>
      <c r="Q3" s="234"/>
      <c r="R3" s="234"/>
      <c r="S3" s="234"/>
      <c r="T3" s="234"/>
      <c r="U3" s="237"/>
      <c r="V3" s="238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4"/>
      <c r="AK3" s="234"/>
      <c r="AL3" s="240"/>
      <c r="AM3" s="234"/>
      <c r="AN3" s="240"/>
      <c r="AO3" s="234"/>
      <c r="AP3" s="234"/>
      <c r="AQ3" s="240"/>
      <c r="AR3" s="240"/>
      <c r="AS3" s="241"/>
      <c r="AT3" s="241"/>
      <c r="AU3" s="235"/>
      <c r="AV3" s="235"/>
      <c r="AW3" s="235"/>
      <c r="AX3" s="235"/>
      <c r="AY3" s="235"/>
      <c r="AZ3" s="235"/>
      <c r="BA3" s="356"/>
      <c r="BB3" s="357"/>
      <c r="BC3" s="357"/>
      <c r="BD3" s="358"/>
    </row>
    <row r="4" spans="1:710" ht="21.75" customHeight="1" thickBot="1" x14ac:dyDescent="0.3">
      <c r="B4" s="231"/>
      <c r="C4" s="232"/>
      <c r="D4" s="233"/>
      <c r="E4" s="233"/>
      <c r="F4" s="233"/>
      <c r="G4" s="233"/>
      <c r="H4" s="233"/>
      <c r="I4" s="234"/>
      <c r="J4" s="234"/>
      <c r="K4" s="235"/>
      <c r="L4" s="235"/>
      <c r="M4" s="235"/>
      <c r="N4" s="242" t="s">
        <v>372</v>
      </c>
      <c r="O4" s="234"/>
      <c r="P4" s="234"/>
      <c r="Q4" s="234"/>
      <c r="R4" s="234"/>
      <c r="S4" s="234"/>
      <c r="T4" s="234"/>
      <c r="U4" s="237"/>
      <c r="V4" s="238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4"/>
      <c r="AK4" s="234"/>
      <c r="AL4" s="240"/>
      <c r="AM4" s="234"/>
      <c r="AN4" s="240"/>
      <c r="AO4" s="234"/>
      <c r="AP4" s="234"/>
      <c r="AQ4" s="240"/>
      <c r="AR4" s="240"/>
      <c r="AS4" s="241"/>
      <c r="AT4" s="241"/>
      <c r="AU4" s="235"/>
      <c r="AV4" s="235"/>
      <c r="AW4" s="235"/>
      <c r="AX4" s="235"/>
      <c r="AY4" s="235"/>
      <c r="AZ4" s="235"/>
      <c r="BA4" s="356"/>
      <c r="BB4" s="357"/>
      <c r="BC4" s="357"/>
      <c r="BD4" s="358"/>
    </row>
    <row r="5" spans="1:710" ht="20.25" customHeight="1" x14ac:dyDescent="0.25">
      <c r="B5" s="231"/>
      <c r="C5" s="232"/>
      <c r="D5" s="233"/>
      <c r="E5" s="233"/>
      <c r="F5" s="233"/>
      <c r="G5" s="233"/>
      <c r="H5" s="233"/>
      <c r="I5" s="234"/>
      <c r="J5" s="234"/>
      <c r="K5" s="240"/>
      <c r="L5" s="240"/>
      <c r="M5" s="240"/>
      <c r="N5" s="236"/>
      <c r="O5" s="234"/>
      <c r="P5" s="234"/>
      <c r="Q5" s="234"/>
      <c r="R5" s="234"/>
      <c r="S5" s="234"/>
      <c r="T5" s="234"/>
      <c r="U5" s="237"/>
      <c r="V5" s="238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4"/>
      <c r="AK5" s="234"/>
      <c r="AL5" s="240"/>
      <c r="AM5" s="234"/>
      <c r="AN5" s="240"/>
      <c r="AO5" s="234"/>
      <c r="AP5" s="234"/>
      <c r="AQ5" s="240"/>
      <c r="AR5" s="240"/>
      <c r="AS5" s="241"/>
      <c r="AT5" s="241"/>
      <c r="AU5" s="235"/>
      <c r="AV5" s="235"/>
      <c r="AW5" s="235"/>
      <c r="AX5" s="235"/>
      <c r="AY5" s="235"/>
      <c r="AZ5" s="235"/>
      <c r="BA5" s="353" t="s">
        <v>371</v>
      </c>
      <c r="BB5" s="354"/>
      <c r="BC5" s="354"/>
      <c r="BD5" s="355"/>
    </row>
    <row r="6" spans="1:710" ht="17.25" customHeight="1" thickBot="1" x14ac:dyDescent="0.3">
      <c r="B6" s="243"/>
      <c r="C6" s="244"/>
      <c r="D6" s="245"/>
      <c r="E6" s="245"/>
      <c r="F6" s="245"/>
      <c r="G6" s="245"/>
      <c r="H6" s="245"/>
      <c r="I6" s="246"/>
      <c r="J6" s="246"/>
      <c r="K6" s="247"/>
      <c r="L6" s="247"/>
      <c r="M6" s="247"/>
      <c r="N6" s="248"/>
      <c r="O6" s="246"/>
      <c r="P6" s="246"/>
      <c r="Q6" s="246"/>
      <c r="R6" s="246"/>
      <c r="S6" s="246"/>
      <c r="T6" s="246"/>
      <c r="U6" s="249"/>
      <c r="V6" s="250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46"/>
      <c r="AK6" s="246"/>
      <c r="AL6" s="252"/>
      <c r="AM6" s="246"/>
      <c r="AN6" s="252"/>
      <c r="AO6" s="246"/>
      <c r="AP6" s="246"/>
      <c r="AQ6" s="252"/>
      <c r="AR6" s="252"/>
      <c r="AS6" s="253"/>
      <c r="AT6" s="253"/>
      <c r="AU6" s="247"/>
      <c r="AV6" s="247"/>
      <c r="AW6" s="247"/>
      <c r="AX6" s="247"/>
      <c r="AY6" s="247"/>
      <c r="AZ6" s="247"/>
      <c r="BA6" s="356"/>
      <c r="BB6" s="357"/>
      <c r="BC6" s="357"/>
      <c r="BD6" s="358"/>
    </row>
    <row r="7" spans="1:710" ht="20.25" customHeight="1" thickBot="1" x14ac:dyDescent="0.3">
      <c r="B7" s="315" t="s">
        <v>78</v>
      </c>
      <c r="C7" s="316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8"/>
      <c r="O7" s="319" t="s">
        <v>79</v>
      </c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1"/>
      <c r="AQ7" s="322" t="s">
        <v>109</v>
      </c>
      <c r="AR7" s="325" t="s">
        <v>80</v>
      </c>
      <c r="AS7" s="328" t="s">
        <v>279</v>
      </c>
      <c r="AT7" s="328"/>
      <c r="AU7" s="328"/>
      <c r="AV7" s="328"/>
      <c r="AW7" s="328"/>
      <c r="AX7" s="328"/>
      <c r="AY7" s="328"/>
      <c r="AZ7" s="328"/>
      <c r="BA7" s="328"/>
      <c r="BB7" s="328"/>
      <c r="BC7" s="328"/>
      <c r="BD7" s="329"/>
      <c r="BE7" s="381" t="s">
        <v>387</v>
      </c>
      <c r="BF7" s="382"/>
      <c r="BG7" s="383"/>
    </row>
    <row r="8" spans="1:710" ht="19.5" customHeight="1" thickBot="1" x14ac:dyDescent="0.3">
      <c r="B8" s="332" t="s">
        <v>46</v>
      </c>
      <c r="C8" s="335" t="s">
        <v>47</v>
      </c>
      <c r="D8" s="338" t="s">
        <v>111</v>
      </c>
      <c r="E8" s="341" t="s">
        <v>153</v>
      </c>
      <c r="F8" s="341"/>
      <c r="G8" s="341"/>
      <c r="H8" s="342" t="s">
        <v>120</v>
      </c>
      <c r="I8" s="344" t="s">
        <v>3</v>
      </c>
      <c r="J8" s="344" t="s">
        <v>48</v>
      </c>
      <c r="K8" s="344" t="s">
        <v>81</v>
      </c>
      <c r="L8" s="344" t="s">
        <v>82</v>
      </c>
      <c r="M8" s="394" t="s">
        <v>121</v>
      </c>
      <c r="N8" s="395" t="s">
        <v>385</v>
      </c>
      <c r="O8" s="398" t="s">
        <v>49</v>
      </c>
      <c r="P8" s="399"/>
      <c r="Q8" s="399"/>
      <c r="R8" s="399"/>
      <c r="S8" s="399"/>
      <c r="T8" s="400"/>
      <c r="U8" s="401" t="s">
        <v>154</v>
      </c>
      <c r="V8" s="402"/>
      <c r="W8" s="402"/>
      <c r="X8" s="402"/>
      <c r="Y8" s="402"/>
      <c r="Z8" s="402"/>
      <c r="AA8" s="402"/>
      <c r="AB8" s="402"/>
      <c r="AC8" s="402"/>
      <c r="AD8" s="402"/>
      <c r="AE8" s="403"/>
      <c r="AF8" s="403"/>
      <c r="AG8" s="403"/>
      <c r="AH8" s="402"/>
      <c r="AI8" s="402"/>
      <c r="AJ8" s="402"/>
      <c r="AK8" s="402"/>
      <c r="AL8" s="402"/>
      <c r="AM8" s="402"/>
      <c r="AN8" s="402"/>
      <c r="AO8" s="402"/>
      <c r="AP8" s="404"/>
      <c r="AQ8" s="323"/>
      <c r="AR8" s="326"/>
      <c r="AS8" s="330"/>
      <c r="AT8" s="330"/>
      <c r="AU8" s="330"/>
      <c r="AV8" s="330"/>
      <c r="AW8" s="330"/>
      <c r="AX8" s="330"/>
      <c r="AY8" s="330"/>
      <c r="AZ8" s="330"/>
      <c r="BA8" s="330"/>
      <c r="BB8" s="330"/>
      <c r="BC8" s="330"/>
      <c r="BD8" s="331"/>
      <c r="BE8" s="384"/>
      <c r="BF8" s="385"/>
      <c r="BG8" s="386"/>
    </row>
    <row r="9" spans="1:710" ht="26.25" customHeight="1" thickBot="1" x14ac:dyDescent="0.3">
      <c r="B9" s="333"/>
      <c r="C9" s="336"/>
      <c r="D9" s="339"/>
      <c r="E9" s="359" t="s">
        <v>144</v>
      </c>
      <c r="F9" s="359" t="s">
        <v>145</v>
      </c>
      <c r="G9" s="359" t="s">
        <v>143</v>
      </c>
      <c r="H9" s="343"/>
      <c r="I9" s="345"/>
      <c r="J9" s="345"/>
      <c r="K9" s="345"/>
      <c r="L9" s="345"/>
      <c r="M9" s="345"/>
      <c r="N9" s="396"/>
      <c r="O9" s="405" t="s">
        <v>50</v>
      </c>
      <c r="P9" s="406"/>
      <c r="Q9" s="406"/>
      <c r="R9" s="406"/>
      <c r="S9" s="406"/>
      <c r="T9" s="407"/>
      <c r="U9" s="351" t="s">
        <v>51</v>
      </c>
      <c r="V9" s="378" t="s">
        <v>52</v>
      </c>
      <c r="W9" s="213" t="s">
        <v>212</v>
      </c>
      <c r="X9" s="213" t="s">
        <v>213</v>
      </c>
      <c r="Y9" s="213" t="s">
        <v>214</v>
      </c>
      <c r="Z9" s="213" t="s">
        <v>215</v>
      </c>
      <c r="AA9" s="213" t="s">
        <v>216</v>
      </c>
      <c r="AB9" s="213" t="s">
        <v>218</v>
      </c>
      <c r="AC9" s="213" t="s">
        <v>217</v>
      </c>
      <c r="AD9" s="380" t="s">
        <v>309</v>
      </c>
      <c r="AE9" s="263" t="s">
        <v>310</v>
      </c>
      <c r="AF9" s="263" t="s">
        <v>311</v>
      </c>
      <c r="AG9" s="263" t="s">
        <v>313</v>
      </c>
      <c r="AH9" s="380" t="s">
        <v>314</v>
      </c>
      <c r="AI9" s="380" t="s">
        <v>312</v>
      </c>
      <c r="AJ9" s="349" t="s">
        <v>112</v>
      </c>
      <c r="AK9" s="350"/>
      <c r="AL9" s="351" t="s">
        <v>53</v>
      </c>
      <c r="AM9" s="352"/>
      <c r="AN9" s="352"/>
      <c r="AO9" s="352"/>
      <c r="AP9" s="349"/>
      <c r="AQ9" s="323"/>
      <c r="AR9" s="326"/>
      <c r="AS9" s="265" t="s">
        <v>54</v>
      </c>
      <c r="AT9" s="266"/>
      <c r="AU9" s="266"/>
      <c r="AV9" s="266"/>
      <c r="AW9" s="266"/>
      <c r="AX9" s="266"/>
      <c r="AY9" s="266"/>
      <c r="AZ9" s="267"/>
      <c r="BA9" s="347" t="s">
        <v>280</v>
      </c>
      <c r="BB9" s="347"/>
      <c r="BC9" s="347"/>
      <c r="BD9" s="348"/>
      <c r="BE9" s="387" t="s">
        <v>388</v>
      </c>
      <c r="BF9" s="388"/>
      <c r="BG9" s="389"/>
    </row>
    <row r="10" spans="1:710" ht="39.75" customHeight="1" thickBot="1" x14ac:dyDescent="0.3">
      <c r="B10" s="334"/>
      <c r="C10" s="337"/>
      <c r="D10" s="340"/>
      <c r="E10" s="360"/>
      <c r="F10" s="360"/>
      <c r="G10" s="360"/>
      <c r="H10" s="343"/>
      <c r="I10" s="346"/>
      <c r="J10" s="346"/>
      <c r="K10" s="346"/>
      <c r="L10" s="346"/>
      <c r="M10" s="346"/>
      <c r="N10" s="397"/>
      <c r="O10" s="217" t="s">
        <v>12</v>
      </c>
      <c r="P10" s="218" t="s">
        <v>83</v>
      </c>
      <c r="Q10" s="218" t="s">
        <v>0</v>
      </c>
      <c r="R10" s="218" t="s">
        <v>13</v>
      </c>
      <c r="S10" s="218" t="s">
        <v>84</v>
      </c>
      <c r="T10" s="219" t="s">
        <v>74</v>
      </c>
      <c r="U10" s="408"/>
      <c r="V10" s="379"/>
      <c r="W10" s="214" t="s">
        <v>127</v>
      </c>
      <c r="X10" s="214" t="s">
        <v>126</v>
      </c>
      <c r="Y10" s="214" t="s">
        <v>125</v>
      </c>
      <c r="Z10" s="214" t="s">
        <v>219</v>
      </c>
      <c r="AA10" s="214" t="s">
        <v>128</v>
      </c>
      <c r="AB10" s="214" t="s">
        <v>129</v>
      </c>
      <c r="AC10" s="214" t="s">
        <v>130</v>
      </c>
      <c r="AD10" s="264"/>
      <c r="AE10" s="264"/>
      <c r="AF10" s="264"/>
      <c r="AG10" s="264"/>
      <c r="AH10" s="264"/>
      <c r="AI10" s="264"/>
      <c r="AJ10" s="215" t="s">
        <v>12</v>
      </c>
      <c r="AK10" s="216" t="s">
        <v>13</v>
      </c>
      <c r="AL10" s="196" t="s">
        <v>12</v>
      </c>
      <c r="AM10" s="197" t="s">
        <v>85</v>
      </c>
      <c r="AN10" s="197" t="s">
        <v>13</v>
      </c>
      <c r="AO10" s="197" t="s">
        <v>86</v>
      </c>
      <c r="AP10" s="198" t="s">
        <v>74</v>
      </c>
      <c r="AQ10" s="324"/>
      <c r="AR10" s="327"/>
      <c r="AS10" s="199" t="s">
        <v>105</v>
      </c>
      <c r="AT10" s="200" t="s">
        <v>106</v>
      </c>
      <c r="AU10" s="201" t="s">
        <v>131</v>
      </c>
      <c r="AV10" s="202" t="s">
        <v>277</v>
      </c>
      <c r="AW10" s="202" t="s">
        <v>107</v>
      </c>
      <c r="AX10" s="202" t="s">
        <v>108</v>
      </c>
      <c r="AY10" s="202" t="s">
        <v>132</v>
      </c>
      <c r="AZ10" s="203" t="s">
        <v>77</v>
      </c>
      <c r="BA10" s="210" t="s">
        <v>76</v>
      </c>
      <c r="BB10" s="211" t="s">
        <v>75</v>
      </c>
      <c r="BC10" s="211" t="s">
        <v>278</v>
      </c>
      <c r="BD10" s="212" t="s">
        <v>77</v>
      </c>
      <c r="BE10" s="255" t="s">
        <v>389</v>
      </c>
      <c r="BF10" s="255" t="s">
        <v>390</v>
      </c>
      <c r="BG10" s="255" t="s">
        <v>391</v>
      </c>
    </row>
    <row r="11" spans="1:710" s="23" customFormat="1" ht="97.5" customHeight="1" thickBot="1" x14ac:dyDescent="0.3">
      <c r="A11"/>
      <c r="B11" s="295" t="s">
        <v>365</v>
      </c>
      <c r="C11" s="298" t="s">
        <v>346</v>
      </c>
      <c r="D11" s="208" t="s">
        <v>347</v>
      </c>
      <c r="E11" s="36"/>
      <c r="F11" s="36" t="s">
        <v>138</v>
      </c>
      <c r="G11" s="36" t="s">
        <v>150</v>
      </c>
      <c r="H11" s="36"/>
      <c r="I11" s="301" t="s">
        <v>93</v>
      </c>
      <c r="J11" s="304" t="s">
        <v>373</v>
      </c>
      <c r="K11" s="307" t="s">
        <v>374</v>
      </c>
      <c r="L11" s="361" t="s">
        <v>15</v>
      </c>
      <c r="M11" s="38"/>
      <c r="N11" s="363" t="s">
        <v>348</v>
      </c>
      <c r="O11" s="366" t="s">
        <v>101</v>
      </c>
      <c r="P11" s="289">
        <v>4</v>
      </c>
      <c r="Q11" s="271" t="s">
        <v>158</v>
      </c>
      <c r="R11" s="274" t="s">
        <v>102</v>
      </c>
      <c r="S11" s="268">
        <v>3</v>
      </c>
      <c r="T11" s="369" t="str">
        <f>IF(P11+S11=0," ",IF(OR(AND(P11=1,S11=1),AND(P11=1,S11=2),AND(P11=2,S11=2),AND(P11=2,S11=1),AND(P11=3,S11=1)),"Bajo",IF(OR(AND(P11=1,S11=3),AND(P11=2,S11=3),AND(P11=3,S11=2),AND(P11=4,S11=1)),"Moderado",IF(OR(AND(P11=1,S11=4),AND(P11=2,S11=4),AND(P11=3,S11=3),AND(P11=4,S11=2),AND(P11=4,S11=3),AND(P11=5,S11=1),AND(P11=5,S11=2)),"Alto",IF(OR(AND(P11=2,S11=5),AND(P11=3,S11=5),AND(P11=3,S11=4),AND(P11=4,S11=4),AND(P11=4,S11=5),AND(P11=5,S11=3),AND(P11=5,S11=4),AND(P11=1,S11=5),AND(P11=5,S11=5)),"Extremo","")))))</f>
        <v>Alto</v>
      </c>
      <c r="U11" s="195" t="s">
        <v>375</v>
      </c>
      <c r="V11" s="37" t="s">
        <v>6</v>
      </c>
      <c r="W11" s="38">
        <v>15</v>
      </c>
      <c r="X11" s="38">
        <v>15</v>
      </c>
      <c r="Y11" s="38">
        <v>15</v>
      </c>
      <c r="Z11" s="38">
        <v>15</v>
      </c>
      <c r="AA11" s="38">
        <v>15</v>
      </c>
      <c r="AB11" s="38">
        <v>15</v>
      </c>
      <c r="AC11" s="38">
        <v>10</v>
      </c>
      <c r="AD11" s="179">
        <f t="shared" ref="AD11:AD13" si="0">SUM(W11:AC11)</f>
        <v>100</v>
      </c>
      <c r="AE11" s="179" t="s">
        <v>254</v>
      </c>
      <c r="AF11" s="179" t="s">
        <v>254</v>
      </c>
      <c r="AG11" s="179">
        <v>100</v>
      </c>
      <c r="AH11" s="372">
        <f>AVERAGE(AG11:AG13)</f>
        <v>100</v>
      </c>
      <c r="AI11" s="375" t="s">
        <v>254</v>
      </c>
      <c r="AJ11" s="292" t="s">
        <v>115</v>
      </c>
      <c r="AK11" s="292" t="s">
        <v>115</v>
      </c>
      <c r="AL11" s="286" t="s">
        <v>89</v>
      </c>
      <c r="AM11" s="289">
        <v>2</v>
      </c>
      <c r="AN11" s="289" t="s">
        <v>104</v>
      </c>
      <c r="AO11" s="289">
        <v>1</v>
      </c>
      <c r="AP11" s="283" t="str">
        <f>IF(AM11+AO11=0," ",IF(OR(AND(AM11=1,AO11=1),AND(AM11=1,AO11=2),AND(AM11=2,AO11=2),AND(AM11=2,AO11=1),AND(AM11=3,AO11=1)),"Bajo",IF(OR(AND(AM11=1,AO11=3),AND(AM11=2,AO11=3),AND(AM11=3,AO11=2),AND(AM11=4,AO11=1)),"Moderado",IF(OR(AND(AM11=1,AO11=4),AND(AM11=2,AO11=4),AND(AM11=3,AO11=3),AND(AM11=4,AO11=2),AND(AM11=4,AO11=3),AND(AM11=5,AO11=1),AND(AM11=5,AO11=2)),"Alto",IF(OR(AND(AM11=2,AO11=5),AND(AM11=1,AO11=5),AND(AM11=3,AO11=5),AND(AM11=3,AO11=4),AND(AM11=4,AO11=4),AND(AM11=4,AO11=5),AND(AM11=5,AO11=3),AND(AM11=5,AO11=4),AND(AM11=5,AO11=5)),"Extremo","")))))</f>
        <v>Bajo</v>
      </c>
      <c r="AQ11" s="280" t="s">
        <v>376</v>
      </c>
      <c r="AR11" s="277" t="s">
        <v>119</v>
      </c>
      <c r="AS11" s="207">
        <v>43739</v>
      </c>
      <c r="AT11" s="204">
        <v>43920</v>
      </c>
      <c r="AU11" s="129" t="s">
        <v>377</v>
      </c>
      <c r="AV11" s="192" t="s">
        <v>378</v>
      </c>
      <c r="AW11" s="45">
        <v>13</v>
      </c>
      <c r="AX11" s="43" t="s">
        <v>352</v>
      </c>
      <c r="AY11" s="43" t="s">
        <v>357</v>
      </c>
      <c r="AZ11" s="111" t="s">
        <v>358</v>
      </c>
      <c r="BA11" s="47">
        <v>43860</v>
      </c>
      <c r="BB11" s="44" t="s">
        <v>379</v>
      </c>
      <c r="BC11" s="45" t="s">
        <v>378</v>
      </c>
      <c r="BD11" s="258" t="s">
        <v>362</v>
      </c>
      <c r="BE11" s="256" t="s">
        <v>392</v>
      </c>
      <c r="BF11" s="257">
        <v>43948</v>
      </c>
      <c r="BG11" s="132" t="s">
        <v>341</v>
      </c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</row>
    <row r="12" spans="1:710" s="23" customFormat="1" ht="111" customHeight="1" thickBot="1" x14ac:dyDescent="0.3">
      <c r="A12"/>
      <c r="B12" s="296"/>
      <c r="C12" s="299"/>
      <c r="D12" s="312" t="s">
        <v>380</v>
      </c>
      <c r="E12" s="310"/>
      <c r="F12" s="310" t="s">
        <v>138</v>
      </c>
      <c r="G12" s="310" t="s">
        <v>150</v>
      </c>
      <c r="H12" s="310"/>
      <c r="I12" s="302"/>
      <c r="J12" s="305"/>
      <c r="K12" s="308"/>
      <c r="L12" s="362"/>
      <c r="N12" s="364"/>
      <c r="O12" s="367"/>
      <c r="P12" s="290"/>
      <c r="Q12" s="272"/>
      <c r="R12" s="275"/>
      <c r="S12" s="269"/>
      <c r="T12" s="370"/>
      <c r="U12" s="193" t="s">
        <v>350</v>
      </c>
      <c r="V12" s="21" t="s">
        <v>6</v>
      </c>
      <c r="W12" s="30">
        <v>15</v>
      </c>
      <c r="X12" s="30">
        <v>15</v>
      </c>
      <c r="Y12" s="30">
        <v>15</v>
      </c>
      <c r="Z12" s="30">
        <v>15</v>
      </c>
      <c r="AA12" s="30">
        <v>15</v>
      </c>
      <c r="AB12" s="30">
        <v>15</v>
      </c>
      <c r="AC12" s="30">
        <v>10</v>
      </c>
      <c r="AD12" s="27">
        <f t="shared" si="0"/>
        <v>100</v>
      </c>
      <c r="AE12" s="27" t="s">
        <v>254</v>
      </c>
      <c r="AF12" s="27" t="s">
        <v>254</v>
      </c>
      <c r="AG12" s="27">
        <v>100</v>
      </c>
      <c r="AH12" s="373"/>
      <c r="AI12" s="376"/>
      <c r="AJ12" s="293"/>
      <c r="AK12" s="293"/>
      <c r="AL12" s="287"/>
      <c r="AM12" s="290"/>
      <c r="AN12" s="290"/>
      <c r="AO12" s="290"/>
      <c r="AP12" s="284"/>
      <c r="AQ12" s="281"/>
      <c r="AR12" s="278"/>
      <c r="AS12" s="48">
        <v>43739</v>
      </c>
      <c r="AT12" s="205">
        <v>43920</v>
      </c>
      <c r="AU12" s="130" t="s">
        <v>351</v>
      </c>
      <c r="AV12" s="32" t="s">
        <v>378</v>
      </c>
      <c r="AW12" s="206">
        <v>1</v>
      </c>
      <c r="AX12" s="22" t="s">
        <v>353</v>
      </c>
      <c r="AY12" s="22" t="s">
        <v>355</v>
      </c>
      <c r="AZ12" s="113" t="s">
        <v>359</v>
      </c>
      <c r="BA12" s="48">
        <v>43896</v>
      </c>
      <c r="BB12" s="31" t="s">
        <v>381</v>
      </c>
      <c r="BC12" s="45" t="s">
        <v>378</v>
      </c>
      <c r="BD12" s="259" t="s">
        <v>363</v>
      </c>
      <c r="BE12" s="261" t="s">
        <v>393</v>
      </c>
      <c r="BF12" s="257">
        <v>43948</v>
      </c>
      <c r="BG12" s="132" t="s">
        <v>341</v>
      </c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</row>
    <row r="13" spans="1:710" s="23" customFormat="1" ht="81" customHeight="1" thickBot="1" x14ac:dyDescent="0.3">
      <c r="A13"/>
      <c r="B13" s="297"/>
      <c r="C13" s="300"/>
      <c r="D13" s="313"/>
      <c r="E13" s="311"/>
      <c r="F13" s="311"/>
      <c r="G13" s="311"/>
      <c r="H13" s="311"/>
      <c r="I13" s="303"/>
      <c r="J13" s="306"/>
      <c r="K13" s="309"/>
      <c r="L13" s="311"/>
      <c r="M13" s="55"/>
      <c r="N13" s="365"/>
      <c r="O13" s="368"/>
      <c r="P13" s="291"/>
      <c r="Q13" s="273"/>
      <c r="R13" s="276"/>
      <c r="S13" s="270"/>
      <c r="T13" s="371"/>
      <c r="U13" s="194" t="s">
        <v>349</v>
      </c>
      <c r="V13" s="40" t="s">
        <v>34</v>
      </c>
      <c r="W13" s="41">
        <v>15</v>
      </c>
      <c r="X13" s="41">
        <v>15</v>
      </c>
      <c r="Y13" s="41">
        <v>15</v>
      </c>
      <c r="Z13" s="41">
        <v>15</v>
      </c>
      <c r="AA13" s="41">
        <v>15</v>
      </c>
      <c r="AB13" s="41">
        <v>15</v>
      </c>
      <c r="AC13" s="41">
        <v>10</v>
      </c>
      <c r="AD13" s="175">
        <f t="shared" si="0"/>
        <v>100</v>
      </c>
      <c r="AE13" s="175" t="s">
        <v>254</v>
      </c>
      <c r="AF13" s="175" t="s">
        <v>254</v>
      </c>
      <c r="AG13" s="175">
        <v>100</v>
      </c>
      <c r="AH13" s="374"/>
      <c r="AI13" s="377"/>
      <c r="AJ13" s="294"/>
      <c r="AK13" s="294"/>
      <c r="AL13" s="288"/>
      <c r="AM13" s="291"/>
      <c r="AN13" s="291"/>
      <c r="AO13" s="291"/>
      <c r="AP13" s="285"/>
      <c r="AQ13" s="282"/>
      <c r="AR13" s="279"/>
      <c r="AS13" s="254">
        <v>43739</v>
      </c>
      <c r="AT13" s="191">
        <v>44134</v>
      </c>
      <c r="AU13" s="180" t="s">
        <v>382</v>
      </c>
      <c r="AV13" s="190" t="s">
        <v>383</v>
      </c>
      <c r="AW13" s="190">
        <v>13</v>
      </c>
      <c r="AX13" s="180" t="s">
        <v>354</v>
      </c>
      <c r="AY13" s="180" t="s">
        <v>356</v>
      </c>
      <c r="AZ13" s="181" t="s">
        <v>360</v>
      </c>
      <c r="BA13" s="182">
        <v>43860</v>
      </c>
      <c r="BB13" s="183" t="s">
        <v>361</v>
      </c>
      <c r="BC13" s="45" t="s">
        <v>378</v>
      </c>
      <c r="BD13" s="260" t="s">
        <v>364</v>
      </c>
      <c r="BE13" s="261" t="s">
        <v>394</v>
      </c>
      <c r="BF13" s="257">
        <v>43948</v>
      </c>
      <c r="BG13" s="132" t="s">
        <v>341</v>
      </c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</row>
    <row r="15" spans="1:710" ht="18.75" customHeight="1" x14ac:dyDescent="0.25">
      <c r="B15" s="209" t="s">
        <v>366</v>
      </c>
      <c r="C15" s="390" t="s">
        <v>384</v>
      </c>
      <c r="D15" s="391"/>
    </row>
    <row r="16" spans="1:710" ht="21" customHeight="1" x14ac:dyDescent="0.25">
      <c r="B16" s="209" t="s">
        <v>367</v>
      </c>
      <c r="C16" s="299" t="s">
        <v>395</v>
      </c>
      <c r="D16" s="299"/>
    </row>
    <row r="17" spans="2:4" ht="19.5" customHeight="1" x14ac:dyDescent="0.25">
      <c r="B17" s="209" t="s">
        <v>368</v>
      </c>
      <c r="C17" s="392" t="s">
        <v>369</v>
      </c>
      <c r="D17" s="393"/>
    </row>
  </sheetData>
  <dataConsolidate/>
  <mergeCells count="71">
    <mergeCell ref="BE7:BG8"/>
    <mergeCell ref="BE9:BG9"/>
    <mergeCell ref="C16:D16"/>
    <mergeCell ref="C15:D15"/>
    <mergeCell ref="C17:D17"/>
    <mergeCell ref="AH9:AH10"/>
    <mergeCell ref="AI9:AI10"/>
    <mergeCell ref="J8:J10"/>
    <mergeCell ref="L8:L10"/>
    <mergeCell ref="M8:M10"/>
    <mergeCell ref="N8:N10"/>
    <mergeCell ref="O8:T8"/>
    <mergeCell ref="U8:AP8"/>
    <mergeCell ref="O9:T9"/>
    <mergeCell ref="U9:U10"/>
    <mergeCell ref="AE9:AE10"/>
    <mergeCell ref="BA2:BD4"/>
    <mergeCell ref="BA5:BD6"/>
    <mergeCell ref="E9:E10"/>
    <mergeCell ref="F9:F10"/>
    <mergeCell ref="L11:L13"/>
    <mergeCell ref="N11:N13"/>
    <mergeCell ref="O11:O13"/>
    <mergeCell ref="P11:P13"/>
    <mergeCell ref="AN11:AN13"/>
    <mergeCell ref="AO11:AO13"/>
    <mergeCell ref="T11:T13"/>
    <mergeCell ref="AH11:AH13"/>
    <mergeCell ref="AI11:AI13"/>
    <mergeCell ref="G9:G10"/>
    <mergeCell ref="V9:V10"/>
    <mergeCell ref="AD9:AD10"/>
    <mergeCell ref="BC1:BD1"/>
    <mergeCell ref="B7:N7"/>
    <mergeCell ref="O7:AP7"/>
    <mergeCell ref="AQ7:AQ10"/>
    <mergeCell ref="AR7:AR10"/>
    <mergeCell ref="AS7:BD8"/>
    <mergeCell ref="B8:B10"/>
    <mergeCell ref="C8:C10"/>
    <mergeCell ref="D8:D10"/>
    <mergeCell ref="E8:G8"/>
    <mergeCell ref="H8:H10"/>
    <mergeCell ref="I8:I10"/>
    <mergeCell ref="BA9:BD9"/>
    <mergeCell ref="K8:K10"/>
    <mergeCell ref="AJ9:AK9"/>
    <mergeCell ref="AL9:AP9"/>
    <mergeCell ref="B11:B13"/>
    <mergeCell ref="C11:C13"/>
    <mergeCell ref="I11:I13"/>
    <mergeCell ref="J11:J13"/>
    <mergeCell ref="K11:K13"/>
    <mergeCell ref="G12:G13"/>
    <mergeCell ref="H12:H13"/>
    <mergeCell ref="D12:D13"/>
    <mergeCell ref="F12:F13"/>
    <mergeCell ref="E12:E13"/>
    <mergeCell ref="AF9:AF10"/>
    <mergeCell ref="AG9:AG10"/>
    <mergeCell ref="AS9:AZ9"/>
    <mergeCell ref="S11:S13"/>
    <mergeCell ref="Q11:Q13"/>
    <mergeCell ref="R11:R13"/>
    <mergeCell ref="AR11:AR13"/>
    <mergeCell ref="AQ11:AQ13"/>
    <mergeCell ref="AP11:AP13"/>
    <mergeCell ref="AL11:AL13"/>
    <mergeCell ref="AM11:AM13"/>
    <mergeCell ref="AJ11:AJ13"/>
    <mergeCell ref="AK11:AK13"/>
  </mergeCells>
  <conditionalFormatting sqref="AR11">
    <cfRule type="containsBlanks" dxfId="37" priority="158">
      <formula>LEN(TRIM(AR11))=0</formula>
    </cfRule>
    <cfRule type="containsText" dxfId="36" priority="159" operator="containsText" text="extrema">
      <formula>NOT(ISERROR(SEARCH("extrema",AR11)))</formula>
    </cfRule>
    <cfRule type="containsText" dxfId="35" priority="160" operator="containsText" text="alta">
      <formula>NOT(ISERROR(SEARCH("alta",AR11)))</formula>
    </cfRule>
    <cfRule type="containsText" dxfId="34" priority="161" operator="containsText" text="moderada">
      <formula>NOT(ISERROR(SEARCH("moderada",AR11)))</formula>
    </cfRule>
    <cfRule type="containsText" dxfId="33" priority="162" operator="containsText" text="baja">
      <formula>NOT(ISERROR(SEARCH("baja",AR11)))</formula>
    </cfRule>
  </conditionalFormatting>
  <conditionalFormatting sqref="T11">
    <cfRule type="containsBlanks" dxfId="32" priority="156">
      <formula>LEN(TRIM(T11))=0</formula>
    </cfRule>
    <cfRule type="containsText" dxfId="31" priority="157" operator="containsText" text="alto">
      <formula>NOT(ISERROR(SEARCH("alto",T11)))</formula>
    </cfRule>
  </conditionalFormatting>
  <conditionalFormatting sqref="AP11">
    <cfRule type="containsBlanks" dxfId="30" priority="148">
      <formula>LEN(TRIM(AP11))=0</formula>
    </cfRule>
    <cfRule type="containsText" dxfId="29" priority="149" operator="containsText" text="alto">
      <formula>NOT(ISERROR(SEARCH("alto",AP11)))</formula>
    </cfRule>
  </conditionalFormatting>
  <conditionalFormatting sqref="T11">
    <cfRule type="containsText" dxfId="28" priority="239" operator="containsText" text="Extremo">
      <formula>NOT(ISERROR(SEARCH("Extremo",T11)))</formula>
    </cfRule>
    <cfRule type="containsText" dxfId="27" priority="240" operator="containsText" text="Bajo">
      <formula>NOT(ISERROR(SEARCH("Bajo",T11)))</formula>
    </cfRule>
    <cfRule type="containsText" dxfId="26" priority="241" operator="containsText" text="Moderado">
      <formula>NOT(ISERROR(SEARCH("Moderado",T11)))</formula>
    </cfRule>
    <cfRule type="containsText" dxfId="25" priority="242" operator="containsText" text="Alto">
      <formula>NOT(ISERROR(SEARCH("Alto",T11)))</formula>
    </cfRule>
    <cfRule type="containsText" dxfId="24" priority="243" operator="containsText" text="Extremo">
      <formula>NOT(ISERROR(SEARCH("Extremo",T11)))</formula>
    </cfRule>
    <cfRule type="colorScale" priority="2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P11">
    <cfRule type="containsText" dxfId="23" priority="263" operator="containsText" text="Extremo">
      <formula>NOT(ISERROR(SEARCH("Extremo",AP11)))</formula>
    </cfRule>
    <cfRule type="containsText" dxfId="22" priority="264" operator="containsText" text="Bajo">
      <formula>NOT(ISERROR(SEARCH("Bajo",AP11)))</formula>
    </cfRule>
    <cfRule type="containsText" dxfId="21" priority="265" operator="containsText" text="Moderado">
      <formula>NOT(ISERROR(SEARCH("Moderado",AP11)))</formula>
    </cfRule>
    <cfRule type="containsText" dxfId="20" priority="266" operator="containsText" text="Alto">
      <formula>NOT(ISERROR(SEARCH("Alto",AP11)))</formula>
    </cfRule>
    <cfRule type="containsText" dxfId="19" priority="267" operator="containsText" text="Extremo">
      <formula>NOT(ISERROR(SEARCH("Extremo",AP11)))</formula>
    </cfRule>
    <cfRule type="colorScale" priority="26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Q11</xm:sqref>
        </x14:dataValidation>
        <x14:dataValidation type="list" allowBlank="1" showInputMessage="1" showErrorMessage="1">
          <x14:formula1>
            <xm:f>Criterios!$A$3:$A$12</xm:f>
          </x14:formula1>
          <xm:sqref>L11</xm:sqref>
        </x14:dataValidation>
        <x14:dataValidation type="list" allowBlank="1" showInputMessage="1" showErrorMessage="1">
          <x14:formula1>
            <xm:f>Criterios!$N$3:$N$6</xm:f>
          </x14:formula1>
          <xm:sqref>AR11</xm:sqref>
        </x14:dataValidation>
        <x14:dataValidation type="list" allowBlank="1" showInputMessage="1" showErrorMessage="1">
          <x14:formula1>
            <xm:f>Criterios!$M$3:$M$5</xm:f>
          </x14:formula1>
          <xm:sqref>AK11</xm:sqref>
        </x14:dataValidation>
        <x14:dataValidation type="list" allowBlank="1" showInputMessage="1" showErrorMessage="1">
          <x14:formula1>
            <xm:f>Criterios!$F$3:$F$7</xm:f>
          </x14:formula1>
          <xm:sqref>O11 AL11</xm:sqref>
        </x14:dataValidation>
        <x14:dataValidation type="list" allowBlank="1" showInputMessage="1" showErrorMessage="1">
          <x14:formula1>
            <xm:f>Criterios!$H$3:$H$7</xm:f>
          </x14:formula1>
          <xm:sqref>R11 AN11</xm:sqref>
        </x14:dataValidation>
        <x14:dataValidation type="list" allowBlank="1" showInputMessage="1" showErrorMessage="1">
          <x14:formula1>
            <xm:f>Criterios!$G$3:$G$7</xm:f>
          </x14:formula1>
          <xm:sqref>P11 AM11</xm:sqref>
        </x14:dataValidation>
        <x14:dataValidation type="list" allowBlank="1" showInputMessage="1" showErrorMessage="1">
          <x14:formula1>
            <xm:f>Criterios!$I$3:$I$7</xm:f>
          </x14:formula1>
          <xm:sqref>S11 AO11</xm:sqref>
        </x14:dataValidation>
        <x14:dataValidation type="list" allowBlank="1" showInputMessage="1" showErrorMessage="1">
          <x14:formula1>
            <xm:f>'Solidez de los controles'!$C$5:$C$7</xm:f>
          </x14:formula1>
          <xm:sqref>AI11 AE11:AF13</xm:sqref>
        </x14:dataValidation>
        <x14:dataValidation type="list" allowBlank="1" showInputMessage="1" showErrorMessage="1">
          <x14:formula1>
            <xm:f>Criterios!$D$3:$D$10</xm:f>
          </x14:formula1>
          <xm:sqref>G11:G12</xm:sqref>
        </x14:dataValidation>
        <x14:dataValidation type="list" allowBlank="1" showInputMessage="1" showErrorMessage="1">
          <x14:formula1>
            <xm:f>Criterios!$C$3:$C$9</xm:f>
          </x14:formula1>
          <xm:sqref>F11:F12</xm:sqref>
        </x14:dataValidation>
        <x14:dataValidation type="list" allowBlank="1" showInputMessage="1" showErrorMessage="1">
          <x14:formula1>
            <xm:f>Criterios!$B$3:$B$9</xm:f>
          </x14:formula1>
          <xm:sqref>E11:E12</xm:sqref>
        </x14:dataValidation>
        <x14:dataValidation type="list" allowBlank="1" showInputMessage="1" showErrorMessage="1">
          <x14:formula1>
            <xm:f>Criterios!$K$3:$K$5</xm:f>
          </x14:formula1>
          <xm:sqref>V11:V13</xm:sqref>
        </x14:dataValidation>
        <x14:dataValidation type="list" allowBlank="1" showInputMessage="1" showErrorMessage="1">
          <x14:formula1>
            <xm:f>Criterios!$L$3:$L$5</xm:f>
          </x14:formula1>
          <xm:sqref>AJ11:AJ13</xm:sqref>
        </x14:dataValidation>
        <x14:dataValidation type="list" allowBlank="1" showInputMessage="1" showErrorMessage="1">
          <x14:formula1>
            <xm:f>'Solidez de los controles'!$H$11:$H$13</xm:f>
          </x14:formula1>
          <xm:sqref>AG11:AG13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D9" sqref="D9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09" t="s">
        <v>43</v>
      </c>
      <c r="E3" s="409"/>
      <c r="F3" s="409"/>
      <c r="G3" s="409"/>
      <c r="H3" s="409"/>
    </row>
    <row r="6" spans="2:10" ht="50.1" customHeight="1" x14ac:dyDescent="0.25">
      <c r="C6" s="35" t="s">
        <v>90</v>
      </c>
      <c r="D6" s="117"/>
      <c r="E6" s="117"/>
      <c r="F6" s="116"/>
      <c r="G6" s="116"/>
      <c r="H6" s="116"/>
      <c r="J6" s="7" t="s">
        <v>35</v>
      </c>
    </row>
    <row r="7" spans="2:10" ht="50.1" customHeight="1" x14ac:dyDescent="0.25">
      <c r="C7" s="35" t="s">
        <v>91</v>
      </c>
      <c r="D7" s="118"/>
      <c r="E7" s="117"/>
      <c r="F7" s="117" t="s">
        <v>93</v>
      </c>
      <c r="G7" s="116"/>
      <c r="H7" s="116"/>
      <c r="J7" s="2" t="s">
        <v>2</v>
      </c>
    </row>
    <row r="8" spans="2:10" ht="50.1" customHeight="1" x14ac:dyDescent="0.25">
      <c r="B8" s="6" t="s">
        <v>42</v>
      </c>
      <c r="C8" s="35" t="s">
        <v>92</v>
      </c>
      <c r="D8" s="119"/>
      <c r="E8" s="118"/>
      <c r="F8" s="117"/>
      <c r="G8" s="116"/>
      <c r="H8" s="116"/>
      <c r="J8" s="3" t="s">
        <v>4</v>
      </c>
    </row>
    <row r="9" spans="2:10" ht="50.1" customHeight="1" x14ac:dyDescent="0.25">
      <c r="C9" s="35" t="s">
        <v>94</v>
      </c>
      <c r="D9" s="119"/>
      <c r="E9" s="119"/>
      <c r="F9" s="118"/>
      <c r="G9" s="117"/>
      <c r="H9" s="116"/>
      <c r="J9" s="4" t="s">
        <v>1</v>
      </c>
    </row>
    <row r="10" spans="2:10" ht="50.1" customHeight="1" x14ac:dyDescent="0.25">
      <c r="C10" s="35" t="s">
        <v>283</v>
      </c>
      <c r="D10" s="119"/>
      <c r="E10" s="119"/>
      <c r="F10" s="118"/>
      <c r="G10" s="117"/>
      <c r="H10" s="116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95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10" t="s">
        <v>41</v>
      </c>
      <c r="E14" s="410"/>
      <c r="F14" s="410"/>
      <c r="G14" s="410"/>
      <c r="H14" s="410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G10" sqref="G10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09" t="s">
        <v>44</v>
      </c>
      <c r="E3" s="409"/>
      <c r="F3" s="409"/>
      <c r="G3" s="409"/>
      <c r="H3" s="409"/>
    </row>
    <row r="6" spans="2:10" ht="50.1" customHeight="1" x14ac:dyDescent="0.25">
      <c r="C6" s="35" t="s">
        <v>90</v>
      </c>
      <c r="D6" s="117"/>
      <c r="E6" s="117"/>
      <c r="F6" s="116"/>
      <c r="G6" s="116"/>
      <c r="H6" s="116"/>
      <c r="J6" s="7" t="s">
        <v>35</v>
      </c>
    </row>
    <row r="7" spans="2:10" ht="50.1" customHeight="1" x14ac:dyDescent="0.25">
      <c r="C7" s="35" t="s">
        <v>91</v>
      </c>
      <c r="D7" s="118"/>
      <c r="E7" s="117"/>
      <c r="F7" s="117"/>
      <c r="G7" s="116"/>
      <c r="H7" s="116"/>
      <c r="J7" s="2" t="s">
        <v>2</v>
      </c>
    </row>
    <row r="8" spans="2:10" ht="50.1" customHeight="1" x14ac:dyDescent="0.25">
      <c r="B8" s="6" t="s">
        <v>42</v>
      </c>
      <c r="C8" s="35" t="s">
        <v>92</v>
      </c>
      <c r="D8" s="119"/>
      <c r="E8" s="118"/>
      <c r="F8" s="117"/>
      <c r="G8" s="116"/>
      <c r="H8" s="116"/>
      <c r="J8" s="3" t="s">
        <v>4</v>
      </c>
    </row>
    <row r="9" spans="2:10" ht="50.1" customHeight="1" x14ac:dyDescent="0.25">
      <c r="C9" s="35" t="s">
        <v>94</v>
      </c>
      <c r="D9" s="119" t="s">
        <v>93</v>
      </c>
      <c r="E9" s="119"/>
      <c r="F9" s="118"/>
      <c r="G9" s="117"/>
      <c r="H9" s="116"/>
      <c r="J9" s="4" t="s">
        <v>1</v>
      </c>
    </row>
    <row r="10" spans="2:10" ht="50.1" customHeight="1" x14ac:dyDescent="0.25">
      <c r="C10" s="35" t="s">
        <v>283</v>
      </c>
      <c r="D10" s="119"/>
      <c r="E10" s="119"/>
      <c r="F10" s="118"/>
      <c r="G10" s="117"/>
      <c r="H10" s="116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282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10" t="s">
        <v>41</v>
      </c>
      <c r="E14" s="410"/>
      <c r="F14" s="410"/>
      <c r="G14" s="410"/>
      <c r="H14" s="410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topLeftCell="E16" zoomScale="80" zoomScaleNormal="80" workbookViewId="0">
      <selection activeCell="E1" sqref="E1"/>
    </sheetView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431" t="s">
        <v>223</v>
      </c>
      <c r="D3" s="432"/>
      <c r="E3" s="432"/>
      <c r="F3" s="432"/>
      <c r="G3" s="433"/>
    </row>
    <row r="4" spans="2:13" s="61" customFormat="1" ht="33.75" customHeight="1" thickBot="1" x14ac:dyDescent="0.3">
      <c r="C4" s="72" t="s">
        <v>198</v>
      </c>
      <c r="D4" s="73" t="s">
        <v>220</v>
      </c>
      <c r="E4" s="422" t="s">
        <v>221</v>
      </c>
      <c r="F4" s="422"/>
      <c r="G4" s="74" t="s">
        <v>222</v>
      </c>
    </row>
    <row r="5" spans="2:13" ht="46.5" customHeight="1" x14ac:dyDescent="0.25">
      <c r="C5" s="69">
        <v>5</v>
      </c>
      <c r="D5" s="70" t="s">
        <v>25</v>
      </c>
      <c r="E5" s="423" t="s">
        <v>226</v>
      </c>
      <c r="F5" s="423"/>
      <c r="G5" s="71" t="s">
        <v>231</v>
      </c>
    </row>
    <row r="6" spans="2:13" ht="45" customHeight="1" x14ac:dyDescent="0.25">
      <c r="C6" s="64">
        <v>4</v>
      </c>
      <c r="D6" s="62" t="s">
        <v>24</v>
      </c>
      <c r="E6" s="424" t="s">
        <v>225</v>
      </c>
      <c r="F6" s="424"/>
      <c r="G6" s="65" t="s">
        <v>230</v>
      </c>
    </row>
    <row r="7" spans="2:13" ht="33.75" customHeight="1" x14ac:dyDescent="0.25">
      <c r="C7" s="64">
        <v>3</v>
      </c>
      <c r="D7" s="62" t="s">
        <v>26</v>
      </c>
      <c r="E7" s="424" t="s">
        <v>227</v>
      </c>
      <c r="F7" s="424"/>
      <c r="G7" s="65" t="s">
        <v>233</v>
      </c>
    </row>
    <row r="8" spans="2:13" ht="45" customHeight="1" x14ac:dyDescent="0.25">
      <c r="C8" s="64">
        <v>2</v>
      </c>
      <c r="D8" s="62" t="s">
        <v>27</v>
      </c>
      <c r="E8" s="424" t="s">
        <v>228</v>
      </c>
      <c r="F8" s="424"/>
      <c r="G8" s="65" t="s">
        <v>232</v>
      </c>
    </row>
    <row r="9" spans="2:13" ht="45.75" customHeight="1" thickBot="1" x14ac:dyDescent="0.3">
      <c r="C9" s="66">
        <v>1</v>
      </c>
      <c r="D9" s="67" t="s">
        <v>224</v>
      </c>
      <c r="E9" s="425" t="s">
        <v>229</v>
      </c>
      <c r="F9" s="425"/>
      <c r="G9" s="68" t="s">
        <v>234</v>
      </c>
    </row>
    <row r="10" spans="2:13" ht="15.75" thickBot="1" x14ac:dyDescent="0.3">
      <c r="C10" s="63"/>
      <c r="D10" s="63"/>
      <c r="E10" s="63"/>
    </row>
    <row r="11" spans="2:13" ht="52.5" customHeight="1" thickBot="1" x14ac:dyDescent="0.3">
      <c r="B11" s="411"/>
      <c r="C11" s="418" t="s">
        <v>211</v>
      </c>
      <c r="D11" s="419"/>
      <c r="E11" s="419"/>
      <c r="F11" s="419"/>
      <c r="G11" s="420"/>
      <c r="I11" s="418" t="s">
        <v>240</v>
      </c>
      <c r="J11" s="419"/>
      <c r="K11" s="419"/>
      <c r="L11" s="419"/>
      <c r="M11" s="420"/>
    </row>
    <row r="12" spans="2:13" ht="15.75" customHeight="1" x14ac:dyDescent="0.25">
      <c r="B12" s="411"/>
      <c r="C12" s="412" t="s">
        <v>198</v>
      </c>
      <c r="D12" s="414" t="s">
        <v>201</v>
      </c>
      <c r="E12" s="414"/>
      <c r="F12" s="414" t="s">
        <v>202</v>
      </c>
      <c r="G12" s="416"/>
      <c r="I12" s="412" t="s">
        <v>198</v>
      </c>
      <c r="J12" s="414" t="s">
        <v>201</v>
      </c>
      <c r="K12" s="414"/>
      <c r="L12" s="414" t="s">
        <v>202</v>
      </c>
      <c r="M12" s="416"/>
    </row>
    <row r="13" spans="2:13" ht="38.25" customHeight="1" thickBot="1" x14ac:dyDescent="0.3">
      <c r="B13" s="79"/>
      <c r="C13" s="413"/>
      <c r="D13" s="415"/>
      <c r="E13" s="415"/>
      <c r="F13" s="415"/>
      <c r="G13" s="417"/>
      <c r="I13" s="413"/>
      <c r="J13" s="415"/>
      <c r="K13" s="415"/>
      <c r="L13" s="415"/>
      <c r="M13" s="417"/>
    </row>
    <row r="14" spans="2:13" ht="116.25" customHeight="1" x14ac:dyDescent="0.25">
      <c r="B14" s="79"/>
      <c r="C14" s="82" t="s">
        <v>235</v>
      </c>
      <c r="D14" s="428" t="s">
        <v>203</v>
      </c>
      <c r="E14" s="428"/>
      <c r="F14" s="428" t="s">
        <v>199</v>
      </c>
      <c r="G14" s="429"/>
      <c r="I14" s="82" t="s">
        <v>235</v>
      </c>
      <c r="J14" s="428" t="s">
        <v>241</v>
      </c>
      <c r="K14" s="428"/>
      <c r="L14" s="428" t="s">
        <v>242</v>
      </c>
      <c r="M14" s="429"/>
    </row>
    <row r="15" spans="2:13" ht="116.25" customHeight="1" x14ac:dyDescent="0.25">
      <c r="B15" s="79"/>
      <c r="C15" s="80" t="s">
        <v>236</v>
      </c>
      <c r="D15" s="426" t="s">
        <v>204</v>
      </c>
      <c r="E15" s="426"/>
      <c r="F15" s="426" t="s">
        <v>205</v>
      </c>
      <c r="G15" s="427"/>
      <c r="I15" s="80" t="s">
        <v>236</v>
      </c>
      <c r="J15" s="426" t="s">
        <v>243</v>
      </c>
      <c r="K15" s="426"/>
      <c r="L15" s="426" t="s">
        <v>244</v>
      </c>
      <c r="M15" s="427"/>
    </row>
    <row r="16" spans="2:13" ht="140.25" customHeight="1" x14ac:dyDescent="0.25">
      <c r="C16" s="80" t="s">
        <v>237</v>
      </c>
      <c r="D16" s="426" t="s">
        <v>206</v>
      </c>
      <c r="E16" s="426"/>
      <c r="F16" s="426" t="s">
        <v>200</v>
      </c>
      <c r="G16" s="427"/>
      <c r="I16" s="80" t="s">
        <v>237</v>
      </c>
      <c r="J16" s="426" t="s">
        <v>245</v>
      </c>
      <c r="K16" s="426"/>
      <c r="L16" s="426" t="s">
        <v>246</v>
      </c>
      <c r="M16" s="427"/>
    </row>
    <row r="17" spans="3:13" ht="124.5" customHeight="1" x14ac:dyDescent="0.25">
      <c r="C17" s="80" t="s">
        <v>238</v>
      </c>
      <c r="D17" s="426" t="s">
        <v>208</v>
      </c>
      <c r="E17" s="426"/>
      <c r="F17" s="426" t="s">
        <v>207</v>
      </c>
      <c r="G17" s="427"/>
      <c r="I17" s="80" t="s">
        <v>238</v>
      </c>
      <c r="J17" s="426" t="s">
        <v>247</v>
      </c>
      <c r="K17" s="426"/>
      <c r="L17" s="426" t="s">
        <v>248</v>
      </c>
      <c r="M17" s="427"/>
    </row>
    <row r="18" spans="3:13" ht="139.5" customHeight="1" thickBot="1" x14ac:dyDescent="0.3">
      <c r="C18" s="81" t="s">
        <v>239</v>
      </c>
      <c r="D18" s="421" t="s">
        <v>210</v>
      </c>
      <c r="E18" s="421"/>
      <c r="F18" s="421" t="s">
        <v>209</v>
      </c>
      <c r="G18" s="430"/>
      <c r="I18" s="81" t="s">
        <v>239</v>
      </c>
      <c r="J18" s="421" t="s">
        <v>249</v>
      </c>
      <c r="K18" s="421"/>
      <c r="L18" s="421" t="s">
        <v>250</v>
      </c>
      <c r="M18" s="430"/>
    </row>
  </sheetData>
  <mergeCells count="36"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B11:B12"/>
    <mergeCell ref="C12:C13"/>
    <mergeCell ref="D12:E13"/>
    <mergeCell ref="F12:G13"/>
    <mergeCell ref="C11:G11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C26" zoomScale="80" zoomScaleNormal="80" workbookViewId="0">
      <selection activeCell="G35" sqref="G35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60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38" t="s">
        <v>315</v>
      </c>
      <c r="D2" s="438"/>
      <c r="E2" s="438"/>
      <c r="F2" s="439"/>
    </row>
    <row r="3" spans="3:9" ht="30" customHeight="1" thickBot="1" x14ac:dyDescent="0.3">
      <c r="C3" s="436" t="s">
        <v>252</v>
      </c>
      <c r="D3" s="448"/>
      <c r="E3" s="437"/>
      <c r="F3" s="91"/>
      <c r="G3" s="436" t="s">
        <v>259</v>
      </c>
      <c r="H3" s="437"/>
      <c r="I3" s="91"/>
    </row>
    <row r="4" spans="3:9" ht="36" customHeight="1" thickBot="1" x14ac:dyDescent="0.3">
      <c r="C4" s="86" t="s">
        <v>251</v>
      </c>
      <c r="D4" s="440" t="s">
        <v>253</v>
      </c>
      <c r="E4" s="441"/>
      <c r="G4" s="86" t="s">
        <v>251</v>
      </c>
      <c r="H4" s="90" t="s">
        <v>260</v>
      </c>
    </row>
    <row r="5" spans="3:9" ht="33.75" customHeight="1" x14ac:dyDescent="0.25">
      <c r="C5" s="87" t="s">
        <v>254</v>
      </c>
      <c r="D5" s="442" t="s">
        <v>256</v>
      </c>
      <c r="E5" s="443"/>
      <c r="G5" s="87" t="s">
        <v>254</v>
      </c>
      <c r="H5" s="83" t="s">
        <v>261</v>
      </c>
    </row>
    <row r="6" spans="3:9" ht="33.75" customHeight="1" x14ac:dyDescent="0.25">
      <c r="C6" s="88" t="s">
        <v>4</v>
      </c>
      <c r="D6" s="444" t="s">
        <v>257</v>
      </c>
      <c r="E6" s="445"/>
      <c r="G6" s="88" t="s">
        <v>4</v>
      </c>
      <c r="H6" s="84" t="s">
        <v>262</v>
      </c>
    </row>
    <row r="7" spans="3:9" ht="33.75" customHeight="1" thickBot="1" x14ac:dyDescent="0.3">
      <c r="C7" s="89" t="s">
        <v>255</v>
      </c>
      <c r="D7" s="446" t="s">
        <v>258</v>
      </c>
      <c r="E7" s="447"/>
      <c r="G7" s="89" t="s">
        <v>255</v>
      </c>
      <c r="H7" s="85" t="s">
        <v>263</v>
      </c>
    </row>
    <row r="8" spans="3:9" ht="47.25" customHeight="1" x14ac:dyDescent="0.25"/>
    <row r="9" spans="3:9" ht="36" customHeight="1" thickBot="1" x14ac:dyDescent="0.3">
      <c r="C9" s="434" t="s">
        <v>317</v>
      </c>
      <c r="D9" s="434"/>
      <c r="E9" s="434"/>
      <c r="F9" s="435"/>
    </row>
    <row r="10" spans="3:9" ht="105.75" thickBot="1" x14ac:dyDescent="0.3">
      <c r="C10" s="124" t="s">
        <v>284</v>
      </c>
      <c r="D10" s="124" t="s">
        <v>285</v>
      </c>
      <c r="E10" s="123" t="s">
        <v>307</v>
      </c>
      <c r="F10" s="124" t="s">
        <v>308</v>
      </c>
    </row>
    <row r="11" spans="3:9" ht="27.75" customHeight="1" thickBot="1" x14ac:dyDescent="0.3">
      <c r="C11" s="125" t="s">
        <v>286</v>
      </c>
      <c r="D11" s="126" t="s">
        <v>289</v>
      </c>
      <c r="E11" s="126" t="s">
        <v>290</v>
      </c>
      <c r="F11" s="127" t="s">
        <v>7</v>
      </c>
      <c r="H11" s="8">
        <v>100</v>
      </c>
    </row>
    <row r="12" spans="3:9" ht="27.75" customHeight="1" thickBot="1" x14ac:dyDescent="0.3">
      <c r="C12" s="125" t="s">
        <v>287</v>
      </c>
      <c r="D12" s="126" t="s">
        <v>291</v>
      </c>
      <c r="E12" s="126" t="s">
        <v>292</v>
      </c>
      <c r="F12" s="127" t="s">
        <v>8</v>
      </c>
      <c r="H12" s="8">
        <v>50</v>
      </c>
    </row>
    <row r="13" spans="3:9" ht="27.75" customHeight="1" thickBot="1" x14ac:dyDescent="0.3">
      <c r="C13" s="128" t="s">
        <v>288</v>
      </c>
      <c r="D13" s="126" t="s">
        <v>293</v>
      </c>
      <c r="E13" s="126" t="s">
        <v>294</v>
      </c>
      <c r="F13" s="127" t="s">
        <v>8</v>
      </c>
      <c r="H13" s="8">
        <v>0</v>
      </c>
    </row>
    <row r="14" spans="3:9" ht="27.75" customHeight="1" thickBot="1" x14ac:dyDescent="0.3">
      <c r="C14" s="125" t="s">
        <v>295</v>
      </c>
      <c r="D14" s="126" t="s">
        <v>297</v>
      </c>
      <c r="E14" s="126" t="s">
        <v>298</v>
      </c>
      <c r="F14" s="127" t="s">
        <v>8</v>
      </c>
    </row>
    <row r="15" spans="3:9" ht="27.75" customHeight="1" thickBot="1" x14ac:dyDescent="0.3">
      <c r="C15" s="125" t="s">
        <v>287</v>
      </c>
      <c r="D15" s="126" t="s">
        <v>291</v>
      </c>
      <c r="E15" s="126" t="s">
        <v>299</v>
      </c>
      <c r="F15" s="127" t="s">
        <v>8</v>
      </c>
    </row>
    <row r="16" spans="3:9" ht="27.75" customHeight="1" thickBot="1" x14ac:dyDescent="0.3">
      <c r="C16" s="128" t="s">
        <v>296</v>
      </c>
      <c r="D16" s="126" t="s">
        <v>293</v>
      </c>
      <c r="E16" s="126" t="s">
        <v>300</v>
      </c>
      <c r="F16" s="127" t="s">
        <v>8</v>
      </c>
    </row>
    <row r="17" spans="3:6" ht="27.75" customHeight="1" thickBot="1" x14ac:dyDescent="0.3">
      <c r="C17" s="125" t="s">
        <v>301</v>
      </c>
      <c r="D17" s="126" t="s">
        <v>297</v>
      </c>
      <c r="E17" s="126" t="s">
        <v>304</v>
      </c>
      <c r="F17" s="127" t="s">
        <v>8</v>
      </c>
    </row>
    <row r="18" spans="3:6" ht="27.75" customHeight="1" thickBot="1" x14ac:dyDescent="0.3">
      <c r="C18" s="125" t="s">
        <v>302</v>
      </c>
      <c r="D18" s="126" t="s">
        <v>291</v>
      </c>
      <c r="E18" s="126" t="s">
        <v>305</v>
      </c>
      <c r="F18" s="127" t="s">
        <v>8</v>
      </c>
    </row>
    <row r="19" spans="3:6" ht="27.75" customHeight="1" thickBot="1" x14ac:dyDescent="0.3">
      <c r="C19" s="128" t="s">
        <v>303</v>
      </c>
      <c r="D19" s="126" t="s">
        <v>293</v>
      </c>
      <c r="E19" s="126" t="s">
        <v>306</v>
      </c>
      <c r="F19" s="127" t="s">
        <v>8</v>
      </c>
    </row>
    <row r="23" spans="3:6" ht="34.5" customHeight="1" thickBot="1" x14ac:dyDescent="0.3">
      <c r="C23" s="434" t="s">
        <v>316</v>
      </c>
      <c r="D23" s="434"/>
      <c r="E23" s="434"/>
      <c r="F23" s="435"/>
    </row>
    <row r="24" spans="3:6" ht="32.25" customHeight="1" thickBot="1" x14ac:dyDescent="0.3">
      <c r="C24" s="436" t="s">
        <v>264</v>
      </c>
      <c r="D24" s="448"/>
      <c r="E24" s="437"/>
      <c r="F24" s="91"/>
    </row>
    <row r="25" spans="3:6" ht="38.25" customHeight="1" thickBot="1" x14ac:dyDescent="0.3">
      <c r="C25" s="86" t="s">
        <v>251</v>
      </c>
      <c r="D25" s="440" t="s">
        <v>268</v>
      </c>
      <c r="E25" s="441"/>
    </row>
    <row r="26" spans="3:6" ht="38.25" customHeight="1" x14ac:dyDescent="0.25">
      <c r="C26" s="87" t="s">
        <v>254</v>
      </c>
      <c r="D26" s="442" t="s">
        <v>265</v>
      </c>
      <c r="E26" s="443"/>
    </row>
    <row r="27" spans="3:6" ht="38.25" customHeight="1" x14ac:dyDescent="0.25">
      <c r="C27" s="88" t="s">
        <v>4</v>
      </c>
      <c r="D27" s="444" t="s">
        <v>266</v>
      </c>
      <c r="E27" s="445"/>
    </row>
    <row r="28" spans="3:6" ht="38.25" customHeight="1" thickBot="1" x14ac:dyDescent="0.3">
      <c r="C28" s="89" t="s">
        <v>318</v>
      </c>
      <c r="D28" s="446" t="s">
        <v>267</v>
      </c>
      <c r="E28" s="447"/>
    </row>
    <row r="32" spans="3:6" ht="26.25" x14ac:dyDescent="0.4">
      <c r="C32" s="92" t="s">
        <v>274</v>
      </c>
    </row>
    <row r="33" spans="3:11" ht="15.75" thickBot="1" x14ac:dyDescent="0.3"/>
    <row r="34" spans="3:11" s="93" customFormat="1" ht="28.5" customHeight="1" thickBot="1" x14ac:dyDescent="0.25">
      <c r="C34" s="95" t="s">
        <v>269</v>
      </c>
      <c r="D34" s="96" t="s">
        <v>270</v>
      </c>
      <c r="E34" s="96" t="s">
        <v>271</v>
      </c>
      <c r="F34" s="96" t="s">
        <v>272</v>
      </c>
      <c r="G34" s="97" t="s">
        <v>273</v>
      </c>
      <c r="K34" s="94"/>
    </row>
    <row r="35" spans="3:11" s="102" customFormat="1" ht="28.5" customHeight="1" x14ac:dyDescent="0.25">
      <c r="C35" s="98" t="s">
        <v>254</v>
      </c>
      <c r="D35" s="77" t="s">
        <v>115</v>
      </c>
      <c r="E35" s="77" t="s">
        <v>115</v>
      </c>
      <c r="F35" s="77">
        <v>2</v>
      </c>
      <c r="G35" s="71">
        <v>2</v>
      </c>
      <c r="K35" s="99"/>
    </row>
    <row r="36" spans="3:11" s="102" customFormat="1" ht="28.5" customHeight="1" x14ac:dyDescent="0.25">
      <c r="C36" s="100" t="s">
        <v>254</v>
      </c>
      <c r="D36" s="78" t="s">
        <v>115</v>
      </c>
      <c r="E36" s="78" t="s">
        <v>116</v>
      </c>
      <c r="F36" s="78">
        <v>2</v>
      </c>
      <c r="G36" s="65">
        <v>1</v>
      </c>
      <c r="K36" s="99"/>
    </row>
    <row r="37" spans="3:11" s="102" customFormat="1" ht="28.5" customHeight="1" x14ac:dyDescent="0.25">
      <c r="C37" s="100" t="s">
        <v>254</v>
      </c>
      <c r="D37" s="78" t="s">
        <v>115</v>
      </c>
      <c r="E37" s="78" t="s">
        <v>117</v>
      </c>
      <c r="F37" s="78">
        <v>2</v>
      </c>
      <c r="G37" s="65">
        <v>0</v>
      </c>
      <c r="K37" s="99"/>
    </row>
    <row r="38" spans="3:11" s="102" customFormat="1" ht="28.5" customHeight="1" x14ac:dyDescent="0.25">
      <c r="C38" s="100" t="s">
        <v>254</v>
      </c>
      <c r="D38" s="78" t="s">
        <v>117</v>
      </c>
      <c r="E38" s="78" t="s">
        <v>115</v>
      </c>
      <c r="F38" s="78">
        <v>0</v>
      </c>
      <c r="G38" s="65">
        <v>2</v>
      </c>
      <c r="K38" s="99"/>
    </row>
    <row r="39" spans="3:11" s="102" customFormat="1" ht="28.5" customHeight="1" x14ac:dyDescent="0.25">
      <c r="C39" s="100" t="s">
        <v>4</v>
      </c>
      <c r="D39" s="78" t="s">
        <v>115</v>
      </c>
      <c r="E39" s="78" t="s">
        <v>115</v>
      </c>
      <c r="F39" s="78">
        <v>1</v>
      </c>
      <c r="G39" s="65">
        <v>1</v>
      </c>
      <c r="K39" s="99"/>
    </row>
    <row r="40" spans="3:11" s="102" customFormat="1" ht="28.5" customHeight="1" x14ac:dyDescent="0.25">
      <c r="C40" s="100" t="s">
        <v>4</v>
      </c>
      <c r="D40" s="78" t="s">
        <v>115</v>
      </c>
      <c r="E40" s="78" t="s">
        <v>116</v>
      </c>
      <c r="F40" s="78">
        <v>1</v>
      </c>
      <c r="G40" s="65">
        <v>0</v>
      </c>
      <c r="K40" s="99"/>
    </row>
    <row r="41" spans="3:11" s="102" customFormat="1" ht="28.5" customHeight="1" x14ac:dyDescent="0.25">
      <c r="C41" s="100" t="s">
        <v>4</v>
      </c>
      <c r="D41" s="78" t="s">
        <v>115</v>
      </c>
      <c r="E41" s="78" t="s">
        <v>117</v>
      </c>
      <c r="F41" s="78">
        <v>1</v>
      </c>
      <c r="G41" s="65">
        <v>0</v>
      </c>
      <c r="K41" s="99"/>
    </row>
    <row r="42" spans="3:11" s="102" customFormat="1" ht="28.5" customHeight="1" thickBot="1" x14ac:dyDescent="0.3">
      <c r="C42" s="101" t="s">
        <v>4</v>
      </c>
      <c r="D42" s="76" t="s">
        <v>117</v>
      </c>
      <c r="E42" s="76" t="s">
        <v>115</v>
      </c>
      <c r="F42" s="76">
        <v>0</v>
      </c>
      <c r="G42" s="68">
        <v>1</v>
      </c>
      <c r="K42" s="99"/>
    </row>
    <row r="45" spans="3:11" ht="90" x14ac:dyDescent="0.25">
      <c r="C45" s="103" t="s">
        <v>275</v>
      </c>
      <c r="E45" s="103" t="s">
        <v>276</v>
      </c>
    </row>
  </sheetData>
  <mergeCells count="14">
    <mergeCell ref="D25:E25"/>
    <mergeCell ref="D26:E26"/>
    <mergeCell ref="D27:E27"/>
    <mergeCell ref="D28:E28"/>
    <mergeCell ref="C24:E24"/>
    <mergeCell ref="C9:F9"/>
    <mergeCell ref="G3:H3"/>
    <mergeCell ref="C2:F2"/>
    <mergeCell ref="C23:F23"/>
    <mergeCell ref="D4:E4"/>
    <mergeCell ref="D5:E5"/>
    <mergeCell ref="D6:E6"/>
    <mergeCell ref="D7:E7"/>
    <mergeCell ref="C3:E3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14"/>
  <sheetViews>
    <sheetView zoomScale="80" zoomScaleNormal="80" workbookViewId="0">
      <selection activeCell="A11" sqref="A11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1.85546875" style="12" customWidth="1"/>
    <col min="6" max="6" width="13.7109375" style="12" hidden="1" customWidth="1"/>
    <col min="7" max="7" width="13.140625" style="12" hidden="1" customWidth="1"/>
    <col min="8" max="8" width="14.7109375" style="12" hidden="1" customWidth="1"/>
    <col min="9" max="9" width="12.140625" style="12" hidden="1" customWidth="1"/>
    <col min="10" max="10" width="6.140625" style="13" hidden="1" customWidth="1"/>
    <col min="11" max="11" width="26.28515625" style="13" hidden="1" customWidth="1"/>
    <col min="12" max="12" width="19" style="14" customWidth="1"/>
    <col min="13" max="13" width="12" style="14" hidden="1" customWidth="1"/>
    <col min="14" max="14" width="14.5703125" style="14" hidden="1" customWidth="1"/>
    <col min="15" max="15" width="22.85546875" style="15" customWidth="1"/>
    <col min="16" max="16" width="18.42578125" style="13" customWidth="1"/>
    <col min="17" max="17" width="15.28515625" style="13" hidden="1" customWidth="1"/>
    <col min="18" max="36" width="7.5703125" style="13" hidden="1" customWidth="1"/>
    <col min="37" max="37" width="7.42578125" style="13" hidden="1" customWidth="1"/>
    <col min="38" max="38" width="16.140625" style="13" customWidth="1"/>
    <col min="39" max="39" width="15.7109375" style="13" hidden="1" customWidth="1"/>
    <col min="40" max="40" width="17.140625" style="13" customWidth="1"/>
    <col min="41" max="41" width="18.5703125" style="17" customWidth="1"/>
    <col min="42" max="42" width="11.140625" style="16" customWidth="1"/>
    <col min="43" max="49" width="15.140625" style="25" hidden="1" customWidth="1"/>
    <col min="50" max="50" width="10.140625" style="25" hidden="1" customWidth="1"/>
    <col min="51" max="51" width="13.42578125" style="25" hidden="1" customWidth="1"/>
    <col min="52" max="52" width="12.42578125" style="25" hidden="1" customWidth="1"/>
    <col min="53" max="53" width="11.5703125" style="25" hidden="1" customWidth="1"/>
    <col min="54" max="54" width="12.140625" style="25" hidden="1" customWidth="1"/>
    <col min="55" max="55" width="11.28515625" style="25" hidden="1" customWidth="1"/>
    <col min="56" max="56" width="15.28515625" style="13" hidden="1" customWidth="1"/>
    <col min="57" max="57" width="16.85546875" style="13" hidden="1" customWidth="1"/>
    <col min="58" max="58" width="13.28515625" style="18" customWidth="1"/>
    <col min="59" max="59" width="16.7109375" style="13" hidden="1" customWidth="1"/>
    <col min="60" max="60" width="13.140625" style="18" customWidth="1"/>
    <col min="61" max="61" width="14" style="13" hidden="1" customWidth="1"/>
    <col min="62" max="62" width="13.7109375" style="13" customWidth="1"/>
    <col min="63" max="63" width="15.85546875" style="18" customWidth="1"/>
    <col min="64" max="64" width="12.140625" style="18" customWidth="1"/>
    <col min="65" max="65" width="13.42578125" style="19" customWidth="1"/>
    <col min="66" max="66" width="13.28515625" style="19" customWidth="1"/>
    <col min="67" max="67" width="24.42578125" style="14" customWidth="1"/>
    <col min="68" max="68" width="20.7109375" style="14" customWidth="1"/>
    <col min="69" max="69" width="14.42578125" style="14" customWidth="1"/>
    <col min="70" max="70" width="14.42578125" style="14" hidden="1" customWidth="1"/>
    <col min="71" max="71" width="19" style="14" hidden="1" customWidth="1"/>
    <col min="72" max="72" width="22.5703125" style="14" customWidth="1"/>
    <col min="73" max="73" width="19.140625" style="14" hidden="1" customWidth="1"/>
    <col min="74" max="74" width="20.5703125" style="17" hidden="1" customWidth="1"/>
    <col min="75" max="75" width="15.7109375" style="14" hidden="1" customWidth="1"/>
    <col min="76" max="76" width="15.140625" style="14" hidden="1" customWidth="1"/>
  </cols>
  <sheetData>
    <row r="1" spans="1:711" ht="12" customHeight="1" x14ac:dyDescent="0.25">
      <c r="BW1" s="314"/>
      <c r="BX1" s="314"/>
    </row>
    <row r="2" spans="1:711" ht="32.25" customHeight="1" x14ac:dyDescent="0.25">
      <c r="O2" s="20" t="s">
        <v>386</v>
      </c>
      <c r="BW2" s="528"/>
      <c r="BX2" s="528"/>
    </row>
    <row r="3" spans="1:711" ht="12" customHeight="1" x14ac:dyDescent="0.25">
      <c r="L3" s="18"/>
      <c r="M3" s="18"/>
      <c r="N3" s="18"/>
      <c r="BW3" s="528"/>
      <c r="BX3" s="528"/>
    </row>
    <row r="4" spans="1:711" ht="14.25" customHeight="1" thickBot="1" x14ac:dyDescent="0.3">
      <c r="BW4" s="529"/>
      <c r="BX4" s="529"/>
    </row>
    <row r="5" spans="1:711" ht="20.25" customHeight="1" thickBot="1" x14ac:dyDescent="0.3">
      <c r="C5" s="530" t="s">
        <v>78</v>
      </c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2"/>
      <c r="P5" s="533" t="s">
        <v>79</v>
      </c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534"/>
      <c r="AH5" s="534"/>
      <c r="AI5" s="534"/>
      <c r="AJ5" s="534"/>
      <c r="AK5" s="534"/>
      <c r="AL5" s="534"/>
      <c r="AM5" s="534"/>
      <c r="AN5" s="534"/>
      <c r="AO5" s="534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534"/>
      <c r="BB5" s="534"/>
      <c r="BC5" s="534"/>
      <c r="BD5" s="534"/>
      <c r="BE5" s="534"/>
      <c r="BF5" s="534"/>
      <c r="BG5" s="534"/>
      <c r="BH5" s="534"/>
      <c r="BI5" s="534"/>
      <c r="BJ5" s="535"/>
      <c r="BK5" s="467" t="s">
        <v>109</v>
      </c>
      <c r="BL5" s="536" t="s">
        <v>80</v>
      </c>
      <c r="BM5" s="539" t="s">
        <v>279</v>
      </c>
      <c r="BN5" s="539"/>
      <c r="BO5" s="539"/>
      <c r="BP5" s="539"/>
      <c r="BQ5" s="539"/>
      <c r="BR5" s="539"/>
      <c r="BS5" s="539"/>
      <c r="BT5" s="539"/>
      <c r="BU5" s="539"/>
      <c r="BV5" s="539"/>
      <c r="BW5" s="539"/>
      <c r="BX5" s="540"/>
    </row>
    <row r="6" spans="1:711" ht="19.5" customHeight="1" thickBot="1" x14ac:dyDescent="0.3">
      <c r="C6" s="543" t="s">
        <v>46</v>
      </c>
      <c r="D6" s="545" t="s">
        <v>47</v>
      </c>
      <c r="E6" s="551" t="s">
        <v>111</v>
      </c>
      <c r="F6" s="494" t="s">
        <v>153</v>
      </c>
      <c r="G6" s="494"/>
      <c r="H6" s="494"/>
      <c r="I6" s="510" t="s">
        <v>120</v>
      </c>
      <c r="J6" s="495" t="s">
        <v>3</v>
      </c>
      <c r="K6" s="495" t="s">
        <v>48</v>
      </c>
      <c r="L6" s="495" t="s">
        <v>81</v>
      </c>
      <c r="M6" s="513" t="s">
        <v>82</v>
      </c>
      <c r="N6" s="507" t="s">
        <v>121</v>
      </c>
      <c r="O6" s="498" t="s">
        <v>11</v>
      </c>
      <c r="P6" s="501" t="s">
        <v>49</v>
      </c>
      <c r="Q6" s="502"/>
      <c r="R6" s="502"/>
      <c r="S6" s="502"/>
      <c r="T6" s="502"/>
      <c r="U6" s="502"/>
      <c r="V6" s="502"/>
      <c r="W6" s="502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502"/>
      <c r="AL6" s="502"/>
      <c r="AM6" s="502"/>
      <c r="AN6" s="503"/>
      <c r="AO6" s="548" t="s">
        <v>154</v>
      </c>
      <c r="AP6" s="549"/>
      <c r="AQ6" s="549"/>
      <c r="AR6" s="549"/>
      <c r="AS6" s="549"/>
      <c r="AT6" s="549"/>
      <c r="AU6" s="549"/>
      <c r="AV6" s="549"/>
      <c r="AW6" s="549"/>
      <c r="AX6" s="549"/>
      <c r="AY6" s="549"/>
      <c r="AZ6" s="549"/>
      <c r="BA6" s="549"/>
      <c r="BB6" s="549"/>
      <c r="BC6" s="549"/>
      <c r="BD6" s="549"/>
      <c r="BE6" s="549"/>
      <c r="BF6" s="549"/>
      <c r="BG6" s="549"/>
      <c r="BH6" s="549"/>
      <c r="BI6" s="549"/>
      <c r="BJ6" s="550"/>
      <c r="BK6" s="468"/>
      <c r="BL6" s="537"/>
      <c r="BM6" s="541"/>
      <c r="BN6" s="541"/>
      <c r="BO6" s="541"/>
      <c r="BP6" s="541"/>
      <c r="BQ6" s="541"/>
      <c r="BR6" s="541"/>
      <c r="BS6" s="541"/>
      <c r="BT6" s="541"/>
      <c r="BU6" s="541"/>
      <c r="BV6" s="541"/>
      <c r="BW6" s="541"/>
      <c r="BX6" s="542"/>
    </row>
    <row r="7" spans="1:711" ht="120.75" customHeight="1" thickBot="1" x14ac:dyDescent="0.3">
      <c r="C7" s="544"/>
      <c r="D7" s="546"/>
      <c r="E7" s="552"/>
      <c r="F7" s="546" t="s">
        <v>144</v>
      </c>
      <c r="G7" s="546" t="s">
        <v>145</v>
      </c>
      <c r="H7" s="546" t="s">
        <v>143</v>
      </c>
      <c r="I7" s="511"/>
      <c r="J7" s="496"/>
      <c r="K7" s="496"/>
      <c r="L7" s="496"/>
      <c r="M7" s="496"/>
      <c r="N7" s="508"/>
      <c r="O7" s="499"/>
      <c r="P7" s="544" t="s">
        <v>50</v>
      </c>
      <c r="Q7" s="546"/>
      <c r="R7" s="546"/>
      <c r="S7" s="546"/>
      <c r="T7" s="546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546"/>
      <c r="AI7" s="546"/>
      <c r="AJ7" s="546"/>
      <c r="AK7" s="546"/>
      <c r="AL7" s="546"/>
      <c r="AM7" s="546"/>
      <c r="AN7" s="499"/>
      <c r="AO7" s="514" t="s">
        <v>51</v>
      </c>
      <c r="AP7" s="516" t="s">
        <v>52</v>
      </c>
      <c r="AQ7" s="56" t="s">
        <v>212</v>
      </c>
      <c r="AR7" s="56" t="s">
        <v>213</v>
      </c>
      <c r="AS7" s="56" t="s">
        <v>214</v>
      </c>
      <c r="AT7" s="56" t="s">
        <v>215</v>
      </c>
      <c r="AU7" s="56" t="s">
        <v>216</v>
      </c>
      <c r="AV7" s="56" t="s">
        <v>218</v>
      </c>
      <c r="AW7" s="56" t="s">
        <v>217</v>
      </c>
      <c r="AX7" s="554" t="s">
        <v>309</v>
      </c>
      <c r="AY7" s="556" t="s">
        <v>310</v>
      </c>
      <c r="AZ7" s="556" t="s">
        <v>311</v>
      </c>
      <c r="BA7" s="556" t="s">
        <v>313</v>
      </c>
      <c r="BB7" s="554" t="s">
        <v>314</v>
      </c>
      <c r="BC7" s="554" t="s">
        <v>312</v>
      </c>
      <c r="BD7" s="518" t="s">
        <v>112</v>
      </c>
      <c r="BE7" s="519"/>
      <c r="BF7" s="514" t="s">
        <v>53</v>
      </c>
      <c r="BG7" s="520"/>
      <c r="BH7" s="520"/>
      <c r="BI7" s="520"/>
      <c r="BJ7" s="521"/>
      <c r="BK7" s="468"/>
      <c r="BL7" s="537"/>
      <c r="BM7" s="504" t="s">
        <v>54</v>
      </c>
      <c r="BN7" s="505"/>
      <c r="BO7" s="505"/>
      <c r="BP7" s="505"/>
      <c r="BQ7" s="505"/>
      <c r="BR7" s="505"/>
      <c r="BS7" s="505"/>
      <c r="BT7" s="506"/>
      <c r="BU7" s="505" t="s">
        <v>280</v>
      </c>
      <c r="BV7" s="505"/>
      <c r="BW7" s="505"/>
      <c r="BX7" s="506"/>
    </row>
    <row r="8" spans="1:711" ht="66.75" customHeight="1" thickBot="1" x14ac:dyDescent="0.3">
      <c r="C8" s="515"/>
      <c r="D8" s="547"/>
      <c r="E8" s="553"/>
      <c r="F8" s="547"/>
      <c r="G8" s="547"/>
      <c r="H8" s="547"/>
      <c r="I8" s="512"/>
      <c r="J8" s="497"/>
      <c r="K8" s="497"/>
      <c r="L8" s="497"/>
      <c r="M8" s="497"/>
      <c r="N8" s="509"/>
      <c r="O8" s="500"/>
      <c r="P8" s="52" t="s">
        <v>12</v>
      </c>
      <c r="Q8" s="53" t="s">
        <v>83</v>
      </c>
      <c r="R8" s="49" t="s">
        <v>55</v>
      </c>
      <c r="S8" s="49" t="s">
        <v>56</v>
      </c>
      <c r="T8" s="49" t="s">
        <v>57</v>
      </c>
      <c r="U8" s="49" t="s">
        <v>58</v>
      </c>
      <c r="V8" s="49" t="s">
        <v>59</v>
      </c>
      <c r="W8" s="49" t="s">
        <v>60</v>
      </c>
      <c r="X8" s="49" t="s">
        <v>61</v>
      </c>
      <c r="Y8" s="49" t="s">
        <v>62</v>
      </c>
      <c r="Z8" s="49" t="s">
        <v>63</v>
      </c>
      <c r="AA8" s="49" t="s">
        <v>64</v>
      </c>
      <c r="AB8" s="49" t="s">
        <v>65</v>
      </c>
      <c r="AC8" s="49" t="s">
        <v>66</v>
      </c>
      <c r="AD8" s="49" t="s">
        <v>67</v>
      </c>
      <c r="AE8" s="49" t="s">
        <v>68</v>
      </c>
      <c r="AF8" s="49" t="s">
        <v>69</v>
      </c>
      <c r="AG8" s="49" t="s">
        <v>70</v>
      </c>
      <c r="AH8" s="49" t="s">
        <v>71</v>
      </c>
      <c r="AI8" s="49" t="s">
        <v>72</v>
      </c>
      <c r="AJ8" s="49" t="s">
        <v>281</v>
      </c>
      <c r="AK8" s="50" t="s">
        <v>73</v>
      </c>
      <c r="AL8" s="26" t="s">
        <v>13</v>
      </c>
      <c r="AM8" s="53" t="s">
        <v>84</v>
      </c>
      <c r="AN8" s="75" t="s">
        <v>74</v>
      </c>
      <c r="AO8" s="515"/>
      <c r="AP8" s="517"/>
      <c r="AQ8" s="57" t="s">
        <v>127</v>
      </c>
      <c r="AR8" s="57" t="s">
        <v>126</v>
      </c>
      <c r="AS8" s="57" t="s">
        <v>125</v>
      </c>
      <c r="AT8" s="57" t="s">
        <v>219</v>
      </c>
      <c r="AU8" s="57" t="s">
        <v>128</v>
      </c>
      <c r="AV8" s="57" t="s">
        <v>129</v>
      </c>
      <c r="AW8" s="57" t="s">
        <v>130</v>
      </c>
      <c r="AX8" s="555"/>
      <c r="AY8" s="555"/>
      <c r="AZ8" s="555"/>
      <c r="BA8" s="555"/>
      <c r="BB8" s="555"/>
      <c r="BC8" s="555"/>
      <c r="BD8" s="54" t="s">
        <v>12</v>
      </c>
      <c r="BE8" s="121" t="s">
        <v>13</v>
      </c>
      <c r="BF8" s="52" t="s">
        <v>12</v>
      </c>
      <c r="BG8" s="53" t="s">
        <v>85</v>
      </c>
      <c r="BH8" s="53" t="s">
        <v>13</v>
      </c>
      <c r="BI8" s="53" t="s">
        <v>86</v>
      </c>
      <c r="BJ8" s="75" t="s">
        <v>74</v>
      </c>
      <c r="BK8" s="469"/>
      <c r="BL8" s="538"/>
      <c r="BM8" s="109" t="s">
        <v>105</v>
      </c>
      <c r="BN8" s="104" t="s">
        <v>106</v>
      </c>
      <c r="BO8" s="105" t="s">
        <v>131</v>
      </c>
      <c r="BP8" s="106" t="s">
        <v>277</v>
      </c>
      <c r="BQ8" s="106" t="s">
        <v>107</v>
      </c>
      <c r="BR8" s="106" t="s">
        <v>108</v>
      </c>
      <c r="BS8" s="106" t="s">
        <v>132</v>
      </c>
      <c r="BT8" s="107" t="s">
        <v>77</v>
      </c>
      <c r="BU8" s="108" t="s">
        <v>76</v>
      </c>
      <c r="BV8" s="106" t="s">
        <v>75</v>
      </c>
      <c r="BW8" s="106" t="s">
        <v>278</v>
      </c>
      <c r="BX8" s="107" t="s">
        <v>77</v>
      </c>
    </row>
    <row r="9" spans="1:711" s="23" customFormat="1" ht="65.25" customHeight="1" thickBot="1" x14ac:dyDescent="0.3">
      <c r="A9"/>
      <c r="B9"/>
      <c r="C9" s="522"/>
      <c r="D9" s="525"/>
      <c r="E9" s="187"/>
      <c r="F9" s="188"/>
      <c r="G9" s="36"/>
      <c r="H9" s="36"/>
      <c r="I9" s="36"/>
      <c r="J9" s="301"/>
      <c r="K9" s="485"/>
      <c r="L9" s="298"/>
      <c r="M9" s="470"/>
      <c r="N9" s="38"/>
      <c r="O9" s="482"/>
      <c r="P9" s="476"/>
      <c r="Q9" s="289">
        <v>3</v>
      </c>
      <c r="R9" s="274">
        <v>1</v>
      </c>
      <c r="S9" s="274">
        <v>1</v>
      </c>
      <c r="T9" s="274">
        <v>1</v>
      </c>
      <c r="U9" s="274">
        <v>1</v>
      </c>
      <c r="V9" s="274">
        <v>1</v>
      </c>
      <c r="W9" s="274">
        <v>1</v>
      </c>
      <c r="X9" s="274">
        <v>1</v>
      </c>
      <c r="Y9" s="274">
        <v>0</v>
      </c>
      <c r="Z9" s="274">
        <v>0</v>
      </c>
      <c r="AA9" s="274">
        <v>1</v>
      </c>
      <c r="AB9" s="274">
        <v>1</v>
      </c>
      <c r="AC9" s="274">
        <v>1</v>
      </c>
      <c r="AD9" s="274">
        <v>1</v>
      </c>
      <c r="AE9" s="274">
        <v>0</v>
      </c>
      <c r="AF9" s="274">
        <v>1</v>
      </c>
      <c r="AG9" s="274">
        <v>0</v>
      </c>
      <c r="AH9" s="274">
        <v>1</v>
      </c>
      <c r="AI9" s="274">
        <v>1</v>
      </c>
      <c r="AJ9" s="274">
        <v>0</v>
      </c>
      <c r="AK9" s="274">
        <f>SUM(R9:AJ9)</f>
        <v>14</v>
      </c>
      <c r="AL9" s="491"/>
      <c r="AM9" s="488">
        <v>5</v>
      </c>
      <c r="AN9" s="369"/>
      <c r="AO9" s="184"/>
      <c r="AP9" s="37"/>
      <c r="AQ9" s="38"/>
      <c r="AR9" s="38"/>
      <c r="AS9" s="38"/>
      <c r="AT9" s="38"/>
      <c r="AU9" s="38"/>
      <c r="AV9" s="38"/>
      <c r="AW9" s="38"/>
      <c r="AX9" s="179"/>
      <c r="AY9" s="179"/>
      <c r="AZ9" s="179"/>
      <c r="BA9" s="179"/>
      <c r="BB9" s="372"/>
      <c r="BC9" s="375"/>
      <c r="BD9" s="292"/>
      <c r="BE9" s="479"/>
      <c r="BF9" s="476"/>
      <c r="BG9" s="289"/>
      <c r="BH9" s="289"/>
      <c r="BI9" s="289"/>
      <c r="BJ9" s="283"/>
      <c r="BK9" s="473"/>
      <c r="BL9" s="277"/>
      <c r="BM9" s="110"/>
      <c r="BN9" s="42"/>
      <c r="BO9" s="131"/>
      <c r="BP9" s="43"/>
      <c r="BQ9" s="45"/>
      <c r="BR9" s="43"/>
      <c r="BS9" s="43"/>
      <c r="BT9" s="186"/>
      <c r="BU9" s="110">
        <v>43799</v>
      </c>
      <c r="BV9" s="44" t="s">
        <v>343</v>
      </c>
      <c r="BW9" s="45" t="s">
        <v>341</v>
      </c>
      <c r="BX9" s="46" t="s">
        <v>342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78.75" customHeight="1" x14ac:dyDescent="0.25">
      <c r="A10"/>
      <c r="B10"/>
      <c r="C10" s="523"/>
      <c r="D10" s="526"/>
      <c r="E10" s="120"/>
      <c r="F10" s="29"/>
      <c r="G10" s="51"/>
      <c r="H10" s="51"/>
      <c r="I10" s="29"/>
      <c r="J10" s="302"/>
      <c r="K10" s="486"/>
      <c r="L10" s="299"/>
      <c r="M10" s="471"/>
      <c r="O10" s="483"/>
      <c r="P10" s="477"/>
      <c r="Q10" s="290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492"/>
      <c r="AM10" s="489"/>
      <c r="AN10" s="370"/>
      <c r="AO10" s="185"/>
      <c r="AP10" s="21"/>
      <c r="AQ10" s="30"/>
      <c r="AR10" s="30"/>
      <c r="AS10" s="30"/>
      <c r="AT10" s="30"/>
      <c r="AU10" s="30"/>
      <c r="AV10" s="30"/>
      <c r="AW10" s="30"/>
      <c r="AX10" s="27"/>
      <c r="AY10" s="27"/>
      <c r="AZ10" s="27"/>
      <c r="BA10" s="27"/>
      <c r="BB10" s="373"/>
      <c r="BC10" s="376"/>
      <c r="BD10" s="293"/>
      <c r="BE10" s="480"/>
      <c r="BF10" s="477"/>
      <c r="BG10" s="290"/>
      <c r="BH10" s="290"/>
      <c r="BI10" s="290"/>
      <c r="BJ10" s="284"/>
      <c r="BK10" s="474"/>
      <c r="BL10" s="278"/>
      <c r="BM10" s="455"/>
      <c r="BN10" s="457"/>
      <c r="BO10" s="459"/>
      <c r="BP10" s="461"/>
      <c r="BQ10" s="462"/>
      <c r="BR10" s="462"/>
      <c r="BS10" s="462"/>
      <c r="BT10" s="463"/>
      <c r="BU10" s="465">
        <v>43830</v>
      </c>
      <c r="BV10" s="449" t="s">
        <v>345</v>
      </c>
      <c r="BW10" s="451" t="s">
        <v>341</v>
      </c>
      <c r="BX10" s="453" t="s">
        <v>344</v>
      </c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55.5" customHeight="1" thickBot="1" x14ac:dyDescent="0.3">
      <c r="A11"/>
      <c r="B11"/>
      <c r="C11" s="524"/>
      <c r="D11" s="527"/>
      <c r="E11" s="122"/>
      <c r="F11" s="39"/>
      <c r="G11" s="176"/>
      <c r="H11" s="176"/>
      <c r="I11" s="39"/>
      <c r="J11" s="303"/>
      <c r="K11" s="487"/>
      <c r="L11" s="300"/>
      <c r="M11" s="472"/>
      <c r="N11" s="55"/>
      <c r="O11" s="484"/>
      <c r="P11" s="478"/>
      <c r="Q11" s="291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493"/>
      <c r="AM11" s="490"/>
      <c r="AN11" s="371"/>
      <c r="AO11" s="189"/>
      <c r="AP11" s="40"/>
      <c r="AQ11" s="41"/>
      <c r="AR11" s="41"/>
      <c r="AS11" s="41"/>
      <c r="AT11" s="41"/>
      <c r="AU11" s="41"/>
      <c r="AV11" s="41"/>
      <c r="AW11" s="41"/>
      <c r="AX11" s="175"/>
      <c r="AY11" s="175"/>
      <c r="AZ11" s="175"/>
      <c r="BA11" s="175"/>
      <c r="BB11" s="374"/>
      <c r="BC11" s="377"/>
      <c r="BD11" s="294"/>
      <c r="BE11" s="481"/>
      <c r="BF11" s="478"/>
      <c r="BG11" s="291"/>
      <c r="BH11" s="291"/>
      <c r="BI11" s="291"/>
      <c r="BJ11" s="285"/>
      <c r="BK11" s="475"/>
      <c r="BL11" s="279"/>
      <c r="BM11" s="456"/>
      <c r="BN11" s="458"/>
      <c r="BO11" s="460"/>
      <c r="BP11" s="452"/>
      <c r="BQ11" s="452"/>
      <c r="BR11" s="452"/>
      <c r="BS11" s="452"/>
      <c r="BT11" s="464"/>
      <c r="BU11" s="456"/>
      <c r="BV11" s="450"/>
      <c r="BW11" s="452"/>
      <c r="BX11" s="454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x14ac:dyDescent="0.25">
      <c r="BF12" s="13"/>
      <c r="BH12" s="13"/>
      <c r="BK12" s="13"/>
      <c r="BL12" s="13"/>
      <c r="BM12" s="24"/>
      <c r="BN12" s="24"/>
    </row>
    <row r="13" spans="1:711" s="1" customFormat="1" ht="19.5" x14ac:dyDescent="0.25">
      <c r="D13" s="177" t="s">
        <v>5</v>
      </c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6"/>
      <c r="AJ13" s="466"/>
      <c r="AK13" s="466"/>
      <c r="AL13" s="466"/>
      <c r="AM13" s="33"/>
      <c r="AN13" s="33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G13" s="5"/>
      <c r="BI13" s="5"/>
      <c r="BJ13" s="5"/>
    </row>
    <row r="14" spans="1:711" s="1" customFormat="1" ht="15" customHeight="1" x14ac:dyDescent="0.25"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33"/>
      <c r="AN14" s="33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G14" s="5"/>
      <c r="BI14" s="5"/>
      <c r="BJ14" s="5"/>
    </row>
  </sheetData>
  <dataConsolidate/>
  <mergeCells count="95">
    <mergeCell ref="E6:E8"/>
    <mergeCell ref="BI9:BI11"/>
    <mergeCell ref="BJ9:BJ11"/>
    <mergeCell ref="BU7:BX7"/>
    <mergeCell ref="AN9:AN11"/>
    <mergeCell ref="AX7:AX8"/>
    <mergeCell ref="AY7:AY8"/>
    <mergeCell ref="AZ7:AZ8"/>
    <mergeCell ref="BA7:BA8"/>
    <mergeCell ref="BB7:BB8"/>
    <mergeCell ref="BC7:BC8"/>
    <mergeCell ref="BB9:BB11"/>
    <mergeCell ref="BC9:BC11"/>
    <mergeCell ref="F7:F8"/>
    <mergeCell ref="G7:G8"/>
    <mergeCell ref="H7:H8"/>
    <mergeCell ref="C9:C11"/>
    <mergeCell ref="D9:D11"/>
    <mergeCell ref="J9:J11"/>
    <mergeCell ref="L9:L11"/>
    <mergeCell ref="BW1:BX1"/>
    <mergeCell ref="BW2:BW3"/>
    <mergeCell ref="BX2:BX3"/>
    <mergeCell ref="BW4:BX4"/>
    <mergeCell ref="C5:O5"/>
    <mergeCell ref="P5:BJ5"/>
    <mergeCell ref="BL5:BL8"/>
    <mergeCell ref="BM5:BX6"/>
    <mergeCell ref="C6:C8"/>
    <mergeCell ref="D6:D8"/>
    <mergeCell ref="AO6:BJ6"/>
    <mergeCell ref="P7:AN7"/>
    <mergeCell ref="F6:H6"/>
    <mergeCell ref="L6:L8"/>
    <mergeCell ref="O6:O8"/>
    <mergeCell ref="P6:AN6"/>
    <mergeCell ref="BM7:BT7"/>
    <mergeCell ref="N6:N8"/>
    <mergeCell ref="I6:I8"/>
    <mergeCell ref="J6:J8"/>
    <mergeCell ref="K6:K8"/>
    <mergeCell ref="M6:M8"/>
    <mergeCell ref="AO7:AO8"/>
    <mergeCell ref="AP7:AP8"/>
    <mergeCell ref="BD7:BE7"/>
    <mergeCell ref="BF7:BJ7"/>
    <mergeCell ref="AD9:AD11"/>
    <mergeCell ref="AE9:AE11"/>
    <mergeCell ref="AL9:AL11"/>
    <mergeCell ref="AF9:AF11"/>
    <mergeCell ref="AG9:AG11"/>
    <mergeCell ref="K9:K11"/>
    <mergeCell ref="P9:P11"/>
    <mergeCell ref="Q9:Q11"/>
    <mergeCell ref="AM9:AM11"/>
    <mergeCell ref="AH9:AH11"/>
    <mergeCell ref="AJ9:AJ11"/>
    <mergeCell ref="AK9:AK11"/>
    <mergeCell ref="AI9:AI11"/>
    <mergeCell ref="V9:V11"/>
    <mergeCell ref="W9:W11"/>
    <mergeCell ref="X9:X11"/>
    <mergeCell ref="Y9:Y11"/>
    <mergeCell ref="Z9:Z11"/>
    <mergeCell ref="AA9:AA11"/>
    <mergeCell ref="AB9:AB11"/>
    <mergeCell ref="AC9:AC11"/>
    <mergeCell ref="E13:AL13"/>
    <mergeCell ref="D14:AL14"/>
    <mergeCell ref="BK5:BK8"/>
    <mergeCell ref="BL9:BL11"/>
    <mergeCell ref="M9:M11"/>
    <mergeCell ref="BK9:BK11"/>
    <mergeCell ref="BF9:BF11"/>
    <mergeCell ref="BH9:BH11"/>
    <mergeCell ref="BE9:BE11"/>
    <mergeCell ref="BD9:BD11"/>
    <mergeCell ref="BG9:BG11"/>
    <mergeCell ref="R9:R11"/>
    <mergeCell ref="S9:S11"/>
    <mergeCell ref="T9:T11"/>
    <mergeCell ref="U9:U11"/>
    <mergeCell ref="O9:O11"/>
    <mergeCell ref="BV10:BV11"/>
    <mergeCell ref="BW10:BW11"/>
    <mergeCell ref="BX10:BX11"/>
    <mergeCell ref="BM10:BM11"/>
    <mergeCell ref="BN10:BN11"/>
    <mergeCell ref="BO10:BO11"/>
    <mergeCell ref="BP10:BP11"/>
    <mergeCell ref="BQ10:BQ11"/>
    <mergeCell ref="BR10:BR11"/>
    <mergeCell ref="BS10:BS11"/>
    <mergeCell ref="BT10:BT11"/>
    <mergeCell ref="BU10:BU11"/>
  </mergeCells>
  <conditionalFormatting sqref="BK9:BL9">
    <cfRule type="containsBlanks" dxfId="18" priority="97">
      <formula>LEN(TRIM(BK9))=0</formula>
    </cfRule>
    <cfRule type="containsText" dxfId="17" priority="98" operator="containsText" text="extrema">
      <formula>NOT(ISERROR(SEARCH("extrema",BK9)))</formula>
    </cfRule>
    <cfRule type="containsText" dxfId="16" priority="99" operator="containsText" text="alta">
      <formula>NOT(ISERROR(SEARCH("alta",BK9)))</formula>
    </cfRule>
    <cfRule type="containsText" dxfId="15" priority="100" operator="containsText" text="moderada">
      <formula>NOT(ISERROR(SEARCH("moderada",BK9)))</formula>
    </cfRule>
    <cfRule type="containsText" dxfId="14" priority="101" operator="containsText" text="baja">
      <formula>NOT(ISERROR(SEARCH("baja",BK9)))</formula>
    </cfRule>
  </conditionalFormatting>
  <conditionalFormatting sqref="AN9">
    <cfRule type="containsBlanks" dxfId="13" priority="95">
      <formula>LEN(TRIM(AN9))=0</formula>
    </cfRule>
    <cfRule type="containsText" dxfId="12" priority="96" operator="containsText" text="alto">
      <formula>NOT(ISERROR(SEARCH("alto",AN9)))</formula>
    </cfRule>
  </conditionalFormatting>
  <conditionalFormatting sqref="BJ9">
    <cfRule type="containsBlanks" dxfId="11" priority="85">
      <formula>LEN(TRIM(BJ9))=0</formula>
    </cfRule>
    <cfRule type="containsText" dxfId="10" priority="86" operator="containsText" text="alto">
      <formula>NOT(ISERROR(SEARCH("alto",BJ9)))</formula>
    </cfRule>
  </conditionalFormatting>
  <conditionalFormatting sqref="AN9">
    <cfRule type="containsText" dxfId="9" priority="251" operator="containsText" text="Extremo">
      <formula>NOT(ISERROR(SEARCH("Extremo",AN9)))</formula>
    </cfRule>
    <cfRule type="containsText" dxfId="8" priority="252" operator="containsText" text="Bajo">
      <formula>NOT(ISERROR(SEARCH("Bajo",AN9)))</formula>
    </cfRule>
    <cfRule type="containsText" dxfId="7" priority="253" operator="containsText" text="Moderado">
      <formula>NOT(ISERROR(SEARCH("Moderado",AN9)))</formula>
    </cfRule>
    <cfRule type="containsText" dxfId="6" priority="254" operator="containsText" text="Alto">
      <formula>NOT(ISERROR(SEARCH("Alto",AN9)))</formula>
    </cfRule>
    <cfRule type="containsText" dxfId="5" priority="255" operator="containsText" text="Extremo">
      <formula>NOT(ISERROR(SEARCH("Extremo",AN9)))</formula>
    </cfRule>
    <cfRule type="colorScale" priority="2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257" operator="containsText" text="Extremo">
      <formula>NOT(ISERROR(SEARCH("Extremo",BJ9)))</formula>
    </cfRule>
    <cfRule type="containsText" dxfId="3" priority="258" operator="containsText" text="Bajo">
      <formula>NOT(ISERROR(SEARCH("Bajo",BJ9)))</formula>
    </cfRule>
    <cfRule type="containsText" dxfId="2" priority="259" operator="containsText" text="Moderado">
      <formula>NOT(ISERROR(SEARCH("Moderado",BJ9)))</formula>
    </cfRule>
    <cfRule type="containsText" dxfId="1" priority="260" operator="containsText" text="Alto">
      <formula>NOT(ISERROR(SEARCH("Alto",BJ9)))</formula>
    </cfRule>
    <cfRule type="containsText" dxfId="0" priority="261" operator="containsText" text="Extremo">
      <formula>NOT(ISERROR(SEARCH("Extremo",BJ9)))</formula>
    </cfRule>
    <cfRule type="colorScale" priority="2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Criterios!$I$3:$I$7</xm:f>
          </x14:formula1>
          <xm:sqref>AM9 BI9</xm:sqref>
        </x14:dataValidation>
        <x14:dataValidation type="list" allowBlank="1" showInputMessage="1" showErrorMessage="1">
          <x14:formula1>
            <xm:f>Criterios!$G$3:$G$7</xm:f>
          </x14:formula1>
          <xm:sqref>Q9 BG9</xm:sqref>
        </x14:dataValidation>
        <x14:dataValidation type="list" allowBlank="1" showInputMessage="1" showErrorMessage="1">
          <x14:formula1>
            <xm:f>Criterios!$H$3:$H$7</xm:f>
          </x14:formula1>
          <xm:sqref>BH9</xm:sqref>
        </x14:dataValidation>
        <x14:dataValidation type="list" allowBlank="1" showInputMessage="1" showErrorMessage="1">
          <x14:formula1>
            <xm:f>Criterios!$F$3:$F$7</xm:f>
          </x14:formula1>
          <xm:sqref>P9 BF9</xm:sqref>
        </x14:dataValidation>
        <x14:dataValidation type="list" allowBlank="1" showInputMessage="1" showErrorMessage="1">
          <x14:formula1>
            <xm:f>Criterios!$M$3:$M$5</xm:f>
          </x14:formula1>
          <xm:sqref>BD9:BE9</xm:sqref>
        </x14:dataValidation>
        <x14:dataValidation type="list" allowBlank="1" showInputMessage="1" showErrorMessage="1">
          <x14:formula1>
            <xm:f>Criterios!$N$3:$N$6</xm:f>
          </x14:formula1>
          <xm:sqref>BL9</xm:sqref>
        </x14:dataValidation>
        <x14:dataValidation type="list" allowBlank="1" showInputMessage="1" showErrorMessage="1">
          <x14:formula1>
            <xm:f>Criterios!$H$3:$H$5</xm:f>
          </x14:formula1>
          <xm:sqref>AL9</xm:sqref>
        </x14:dataValidation>
        <x14:dataValidation type="list" allowBlank="1" showInputMessage="1" showErrorMessage="1">
          <x14:formula1>
            <xm:f>'Solidez de los controles'!$C$5:$C$7</xm:f>
          </x14:formula1>
          <xm:sqref>BC9 AY9:AZ11</xm:sqref>
        </x14:dataValidation>
        <x14:dataValidation type="list" allowBlank="1" showInputMessage="1" showErrorMessage="1">
          <x14:formula1>
            <xm:f>Criterios!$A$14</xm:f>
          </x14:formula1>
          <xm:sqref>M9</xm:sqref>
        </x14:dataValidation>
        <x14:dataValidation type="list" allowBlank="1" showInputMessage="1" showErrorMessage="1">
          <x14:formula1>
            <xm:f>Criterios!$K$3:$K$5</xm:f>
          </x14:formula1>
          <xm:sqref>AP9:AP11</xm:sqref>
        </x14:dataValidation>
        <x14:dataValidation type="list" allowBlank="1" showInputMessage="1" showErrorMessage="1">
          <x14:formula1>
            <xm:f>Criterios!$B$3:$B$9</xm:f>
          </x14:formula1>
          <xm:sqref>F9:F11</xm:sqref>
        </x14:dataValidation>
        <x14:dataValidation type="list" allowBlank="1" showInputMessage="1" showErrorMessage="1">
          <x14:formula1>
            <xm:f>Criterios!$C$3:$C$9</xm:f>
          </x14:formula1>
          <xm:sqref>G9:G11</xm:sqref>
        </x14:dataValidation>
        <x14:dataValidation type="list" allowBlank="1" showInputMessage="1" showErrorMessage="1">
          <x14:formula1>
            <xm:f>Criterios!$D$3:$D$10</xm:f>
          </x14:formula1>
          <xm:sqref>H9:H11</xm:sqref>
        </x14:dataValidation>
        <x14:dataValidation type="list" allowBlank="1" showInputMessage="1" showErrorMessage="1">
          <x14:formula1>
            <xm:f>'Solidez de los controles'!$H$11:$H$13</xm:f>
          </x14:formula1>
          <xm:sqref>BA9:BA11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F8" sqref="F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409"/>
      <c r="E3" s="409"/>
      <c r="F3" s="409"/>
    </row>
    <row r="4" spans="2:8" ht="24" customHeight="1" x14ac:dyDescent="0.35">
      <c r="D4" s="409" t="s">
        <v>43</v>
      </c>
      <c r="E4" s="409"/>
      <c r="F4" s="409"/>
    </row>
    <row r="5" spans="2:8" ht="24" customHeight="1" x14ac:dyDescent="0.25"/>
    <row r="6" spans="2:8" ht="56.25" customHeight="1" x14ac:dyDescent="0.25">
      <c r="C6" s="35" t="s">
        <v>90</v>
      </c>
      <c r="D6" s="116"/>
      <c r="E6" s="116"/>
      <c r="F6" s="116"/>
      <c r="H6" s="7" t="s">
        <v>35</v>
      </c>
    </row>
    <row r="7" spans="2:8" ht="56.25" customHeight="1" x14ac:dyDescent="0.25">
      <c r="C7" s="35" t="s">
        <v>91</v>
      </c>
      <c r="D7" s="117"/>
      <c r="E7" s="116"/>
      <c r="F7" s="116"/>
      <c r="H7" s="2" t="s">
        <v>2</v>
      </c>
    </row>
    <row r="8" spans="2:8" ht="56.25" customHeight="1" x14ac:dyDescent="0.25">
      <c r="B8" s="6" t="s">
        <v>42</v>
      </c>
      <c r="C8" s="35" t="s">
        <v>92</v>
      </c>
      <c r="D8" s="117"/>
      <c r="E8" s="116"/>
      <c r="F8" s="116" t="s">
        <v>93</v>
      </c>
      <c r="H8" s="3" t="s">
        <v>4</v>
      </c>
    </row>
    <row r="9" spans="2:8" ht="56.25" customHeight="1" x14ac:dyDescent="0.25">
      <c r="C9" s="35" t="s">
        <v>94</v>
      </c>
      <c r="D9" s="118"/>
      <c r="E9" s="117"/>
      <c r="F9" s="116"/>
      <c r="H9" s="4" t="s">
        <v>1</v>
      </c>
    </row>
    <row r="10" spans="2:8" ht="56.25" customHeight="1" x14ac:dyDescent="0.25">
      <c r="C10" s="35" t="s">
        <v>283</v>
      </c>
      <c r="D10" s="118"/>
      <c r="E10" s="117"/>
      <c r="F10" s="116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10"/>
      <c r="E14" s="410"/>
      <c r="F14" s="410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opLeftCell="A4" zoomScale="90" zoomScaleNormal="90" workbookViewId="0">
      <selection activeCell="D8" sqref="D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409"/>
      <c r="E3" s="409"/>
      <c r="F3" s="409"/>
    </row>
    <row r="4" spans="2:8" ht="50.1" customHeight="1" x14ac:dyDescent="0.35">
      <c r="D4" s="409" t="s">
        <v>44</v>
      </c>
      <c r="E4" s="409"/>
      <c r="F4" s="409"/>
    </row>
    <row r="5" spans="2:8" ht="20.25" customHeight="1" x14ac:dyDescent="0.25"/>
    <row r="6" spans="2:8" ht="57" customHeight="1" x14ac:dyDescent="0.25">
      <c r="C6" s="35" t="s">
        <v>90</v>
      </c>
      <c r="D6" s="116"/>
      <c r="E6" s="116"/>
      <c r="F6" s="116"/>
      <c r="H6" s="7" t="s">
        <v>35</v>
      </c>
    </row>
    <row r="7" spans="2:8" ht="57" customHeight="1" x14ac:dyDescent="0.25">
      <c r="C7" s="35" t="s">
        <v>91</v>
      </c>
      <c r="D7" s="117"/>
      <c r="E7" s="116"/>
      <c r="F7" s="116"/>
      <c r="H7" s="2" t="s">
        <v>2</v>
      </c>
    </row>
    <row r="8" spans="2:8" ht="57" customHeight="1" x14ac:dyDescent="0.25">
      <c r="B8" s="6" t="s">
        <v>42</v>
      </c>
      <c r="C8" s="35" t="s">
        <v>92</v>
      </c>
      <c r="D8" s="117" t="s">
        <v>93</v>
      </c>
      <c r="E8" s="116"/>
      <c r="F8" s="116"/>
      <c r="H8" s="3" t="s">
        <v>4</v>
      </c>
    </row>
    <row r="9" spans="2:8" ht="57" customHeight="1" x14ac:dyDescent="0.25">
      <c r="C9" s="35" t="s">
        <v>94</v>
      </c>
      <c r="D9" s="118"/>
      <c r="E9" s="117"/>
      <c r="F9" s="116"/>
      <c r="H9" s="4" t="s">
        <v>1</v>
      </c>
    </row>
    <row r="10" spans="2:8" ht="57" customHeight="1" x14ac:dyDescent="0.25">
      <c r="C10" s="35" t="s">
        <v>283</v>
      </c>
      <c r="D10" s="118"/>
      <c r="E10" s="117"/>
      <c r="F10" s="116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10"/>
      <c r="E14" s="410"/>
      <c r="F14" s="410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CONTROL INT PORTATIL</cp:lastModifiedBy>
  <cp:lastPrinted>2019-11-01T17:11:03Z</cp:lastPrinted>
  <dcterms:created xsi:type="dcterms:W3CDTF">2013-05-09T21:35:12Z</dcterms:created>
  <dcterms:modified xsi:type="dcterms:W3CDTF">2020-08-11T17:42:00Z</dcterms:modified>
</cp:coreProperties>
</file>