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D:\Documents\itifip\INFORME\"/>
    </mc:Choice>
  </mc:AlternateContent>
  <xr:revisionPtr revIDLastSave="0" documentId="13_ncr:1_{0ACF0A27-EDE7-4122-A4A9-0CA2C2D289BE}" xr6:coauthVersionLast="47" xr6:coauthVersionMax="47" xr10:uidLastSave="{00000000-0000-0000-0000-000000000000}"/>
  <bookViews>
    <workbookView xWindow="-120" yWindow="-120" windowWidth="20730" windowHeight="11160" activeTab="4" xr2:uid="{00000000-000D-0000-FFFF-FFFF00000000}"/>
  </bookViews>
  <sheets>
    <sheet name="2018011000079" sheetId="2" r:id="rId1"/>
    <sheet name="2108011000113" sheetId="3" r:id="rId2"/>
    <sheet name="2018011000107" sheetId="4" r:id="rId3"/>
    <sheet name="202001100057" sheetId="5" r:id="rId4"/>
    <sheet name="RESUMEN SEPT" sheetId="6" r:id="rId5"/>
  </sheets>
  <definedNames>
    <definedName name="_xlnm._FilterDatabase" localSheetId="0" hidden="1">'2018011000079'!$A$1:$AL$79</definedName>
    <definedName name="_xlnm._FilterDatabase" localSheetId="2" hidden="1">'2018011000107'!$A$1:$AL$79</definedName>
    <definedName name="_xlnm._FilterDatabase" localSheetId="3" hidden="1">'202001100057'!$A$1:$AL$79</definedName>
    <definedName name="_xlnm._FilterDatabase" localSheetId="1" hidden="1">'2108011000113'!$A$1:$AL$79</definedName>
    <definedName name="_xlnm.Print_Area" localSheetId="1">'2108011000113'!$A$1:$AL$80</definedName>
    <definedName name="_xlnm.Print_Titles" localSheetId="3">'202001100057'!$1:$1</definedName>
    <definedName name="_xlnm.Print_Titles" localSheetId="1">'2108011000113'!$1:$1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1" i="6" l="1"/>
  <c r="N80" i="5"/>
  <c r="G7" i="6" s="1"/>
  <c r="D11" i="6"/>
  <c r="E11" i="6"/>
  <c r="C11" i="6"/>
  <c r="N80" i="3"/>
  <c r="G5" i="6" s="1"/>
  <c r="N80" i="2"/>
  <c r="G6" i="6" s="1"/>
  <c r="F9" i="6"/>
  <c r="H9" i="6" s="1"/>
  <c r="F10" i="6"/>
  <c r="H10" i="6" s="1"/>
  <c r="F5" i="6"/>
  <c r="F6" i="6"/>
  <c r="F7" i="6"/>
  <c r="F8" i="6"/>
  <c r="N80" i="4"/>
  <c r="G8" i="6" s="1"/>
  <c r="O80" i="3"/>
  <c r="L80" i="3"/>
  <c r="O80" i="2"/>
  <c r="M62" i="5"/>
  <c r="M55" i="5"/>
  <c r="M62" i="4"/>
  <c r="M55" i="4"/>
  <c r="M62" i="3"/>
  <c r="M55" i="3"/>
  <c r="M62" i="2"/>
  <c r="M55" i="2"/>
  <c r="G11" i="6" l="1"/>
  <c r="F11" i="6"/>
  <c r="H8" i="6"/>
  <c r="H7" i="6"/>
  <c r="H5" i="6"/>
  <c r="H6" i="6"/>
</calcChain>
</file>

<file path=xl/sharedStrings.xml><?xml version="1.0" encoding="utf-8"?>
<sst xmlns="http://schemas.openxmlformats.org/spreadsheetml/2006/main" count="9272" uniqueCount="888">
  <si>
    <t>Numero Documento</t>
  </si>
  <si>
    <t>Fecha de Registro</t>
  </si>
  <si>
    <t>Fecha de Creacion</t>
  </si>
  <si>
    <t>Estado</t>
  </si>
  <si>
    <t>Dependencia</t>
  </si>
  <si>
    <t>Dependencia Descripcion</t>
  </si>
  <si>
    <t>Rubro</t>
  </si>
  <si>
    <t>Descripcion</t>
  </si>
  <si>
    <t>Fuente</t>
  </si>
  <si>
    <t>Recurso</t>
  </si>
  <si>
    <t>Situacion</t>
  </si>
  <si>
    <t>Valor Inicial</t>
  </si>
  <si>
    <t>Valor Operaciones</t>
  </si>
  <si>
    <t>Valor Actual</t>
  </si>
  <si>
    <t>Saldo por Utilizar</t>
  </si>
  <si>
    <t>Tipo Identificacion</t>
  </si>
  <si>
    <t>Identificacion</t>
  </si>
  <si>
    <t>Nombre Razon Social</t>
  </si>
  <si>
    <t>Medio de Pago</t>
  </si>
  <si>
    <t>Tipo Cuenta</t>
  </si>
  <si>
    <t>Numero Cuenta</t>
  </si>
  <si>
    <t>Estado Cuenta</t>
  </si>
  <si>
    <t>Entidad Nit</t>
  </si>
  <si>
    <t>Entidad Descripcion</t>
  </si>
  <si>
    <t>Solicitud CDP</t>
  </si>
  <si>
    <t>CDP</t>
  </si>
  <si>
    <t>Compromisos</t>
  </si>
  <si>
    <t>Cuentas por Pagar</t>
  </si>
  <si>
    <t>Obligaciones</t>
  </si>
  <si>
    <t>Ordenes de Pago</t>
  </si>
  <si>
    <t>Reintegros</t>
  </si>
  <si>
    <t>Fecha Documento Soporte</t>
  </si>
  <si>
    <t>Tipo Documento Soporte</t>
  </si>
  <si>
    <t>Numero Documento Soporte</t>
  </si>
  <si>
    <t>Observaciones</t>
  </si>
  <si>
    <t>2022-01-21 00:00:00</t>
  </si>
  <si>
    <t>2022-01-21 16:16:00</t>
  </si>
  <si>
    <t>Con Obligacion</t>
  </si>
  <si>
    <t>000</t>
  </si>
  <si>
    <t>ITFIP - GESTION GENERAL</t>
  </si>
  <si>
    <t>C-2202-0700-9-0-2202053-02</t>
  </si>
  <si>
    <t>Propios</t>
  </si>
  <si>
    <t>INGRESOS CORRIENTES</t>
  </si>
  <si>
    <t>CSF</t>
  </si>
  <si>
    <t>Cédula de Ciudadanía</t>
  </si>
  <si>
    <t>52965004</t>
  </si>
  <si>
    <t>GUEVARA FERIA MARIA EDITH</t>
  </si>
  <si>
    <t>Abono en cuenta</t>
  </si>
  <si>
    <t>Ahorro</t>
  </si>
  <si>
    <t>41122144648</t>
  </si>
  <si>
    <t>Activa</t>
  </si>
  <si>
    <t>890903938</t>
  </si>
  <si>
    <t>BANCOLOMBIA S.A.</t>
  </si>
  <si>
    <t>9822</t>
  </si>
  <si>
    <t>4322</t>
  </si>
  <si>
    <t>CONTRATO DE PRESTACION DE SERVICIOS - PROFESIONALES</t>
  </si>
  <si>
    <t>051</t>
  </si>
  <si>
    <t>PRESTACIÓN DE SERVICIO DE PROFESIONAL PARA APOYO A LA GESTIÓN PARA FORTALECER LA INVESTIGACIÓN EN EL PROGRAMA DE CONTADURÍA PÚBLICA</t>
  </si>
  <si>
    <t>2022-01-21 17:57:19</t>
  </si>
  <si>
    <t>C-2202-0700-6-0-2202006-02</t>
  </si>
  <si>
    <t>ADQUISICIÓN DE BIENES Y SERVICIOS - SERVICIO DE APOYO PARA LA PERMANENCIA A LA EDUCACIÓN SUPERIOR O TERCIARIA - FORTALECIMIENTO DE LOS PROGRAMAS DE BIENESTAR UNIVERSITARIO Y GESTIÓN ACADÉMICA EN EL INSTITUTO TOLIMENSE DE FORMACIÓN TÉCNICA PROFESIONAL</t>
  </si>
  <si>
    <t>Nación</t>
  </si>
  <si>
    <t>RECURSOS DEL CREDITO EXTERNO PREVIA AUTORIZACION</t>
  </si>
  <si>
    <t>1105691017</t>
  </si>
  <si>
    <t>MORENO QUINTERO ANA MARIA</t>
  </si>
  <si>
    <t>41100001664</t>
  </si>
  <si>
    <t>10622</t>
  </si>
  <si>
    <t>4922</t>
  </si>
  <si>
    <t>056</t>
  </si>
  <si>
    <t>2022-01-21 18:08:13</t>
  </si>
  <si>
    <t>65767891</t>
  </si>
  <si>
    <t>DIAZ CHAMBUETA NORMA CONSTANZA</t>
  </si>
  <si>
    <t>357360635</t>
  </si>
  <si>
    <t>860003020</t>
  </si>
  <si>
    <t>BANCO BILBAO VIZCAYA ARGENTARIA COLOMBIA S.A. BBVA</t>
  </si>
  <si>
    <t>5022</t>
  </si>
  <si>
    <t>057</t>
  </si>
  <si>
    <t>2022-01-21 20:24:55</t>
  </si>
  <si>
    <t>65701998</t>
  </si>
  <si>
    <t>PAEZ LOZANO MARTHA ISABEL</t>
  </si>
  <si>
    <t>296266943</t>
  </si>
  <si>
    <t>860002964</t>
  </si>
  <si>
    <t>BANCO DE BOGOTA S. A.</t>
  </si>
  <si>
    <t>9522</t>
  </si>
  <si>
    <t>5222</t>
  </si>
  <si>
    <t>059</t>
  </si>
  <si>
    <t>PRESTACIÓN DE SERVICIO DE PROFESIONAL PARA APOYO A LA GESTIÓN PAR</t>
  </si>
  <si>
    <t>2022-01-22 00:00:00</t>
  </si>
  <si>
    <t>2022-01-22 14:06:41</t>
  </si>
  <si>
    <t>38212915</t>
  </si>
  <si>
    <t>BUENAVENTURA LLANOS LADY BRIGITTE</t>
  </si>
  <si>
    <t>07930060920</t>
  </si>
  <si>
    <t>10722</t>
  </si>
  <si>
    <t>6422</t>
  </si>
  <si>
    <t>071</t>
  </si>
  <si>
    <t>PRESTACIÓN DE SERVICIOS PROFESIONALES DE UN INTÉRPRETE DE LENGUA DE SEÑAS PARA APOYAR A LA COMUNIDAD ESTUDIANTIL CON DISCAPACIDAD AUDITIVA EN SU FORMACIÓN ACADÉMICA EN EL SEMESTRE A/2022</t>
  </si>
  <si>
    <t>2022-01-22 14:27:20</t>
  </si>
  <si>
    <t>1006095757</t>
  </si>
  <si>
    <t>PRADA PRADA LUIS ENRIQUE</t>
  </si>
  <si>
    <t>166200155082</t>
  </si>
  <si>
    <t>860034313</t>
  </si>
  <si>
    <t>BANCO DAVIVIENDA S.A.</t>
  </si>
  <si>
    <t>10822</t>
  </si>
  <si>
    <t>6522</t>
  </si>
  <si>
    <t>CONTRATO DE PRESTACION DE SERVICIOS</t>
  </si>
  <si>
    <t>072</t>
  </si>
  <si>
    <t>2022-01-22 16:50:53</t>
  </si>
  <si>
    <t>65790766</t>
  </si>
  <si>
    <t>MANJARREZ AROCA ANAIDE</t>
  </si>
  <si>
    <t>42791129987</t>
  </si>
  <si>
    <t>10922</t>
  </si>
  <si>
    <t>6622</t>
  </si>
  <si>
    <t>073</t>
  </si>
  <si>
    <t>PRESTACIÓN DE SERVICIOS DE UN PROFESIONAL EN PSICOLOGÍA PARA APOYAR LA GESTIÓN Y DESARROLLO DE PROGRAMAS DE PERMANENCIA DE LA COMUNIDAD ACADÉMICA DURANTE EL PERÍODO CLÍNICO DEL SEMESTRE A/2022</t>
  </si>
  <si>
    <t>2022-01-22 17:34:35</t>
  </si>
  <si>
    <t>1112767661</t>
  </si>
  <si>
    <t>ROMERO GIRALDO MONICA YICEL</t>
  </si>
  <si>
    <t>006181194439</t>
  </si>
  <si>
    <t>10522</t>
  </si>
  <si>
    <t>6922</t>
  </si>
  <si>
    <t>076</t>
  </si>
  <si>
    <t>PRESTACION DE SERVICIOS PROFESIONALES DE ACOMPAÑAMIENTO Y ASESORÍA EN EL DESARROLLO DE LAS POLÍTICAS DE BIENESTAR UNIVERSITARIO EN EL ÁREA DE DESARROLLO HUMANO Y EN EL PROGRAMA PAPITFIP</t>
  </si>
  <si>
    <t>2022-01-24 00:00:00</t>
  </si>
  <si>
    <t>2022-01-24 17:27:49</t>
  </si>
  <si>
    <t>65705173</t>
  </si>
  <si>
    <t>CAICEDO CELIS LINA MARIA</t>
  </si>
  <si>
    <t>24089392979</t>
  </si>
  <si>
    <t>860007335</t>
  </si>
  <si>
    <t>BCSC S A</t>
  </si>
  <si>
    <t>3322</t>
  </si>
  <si>
    <t>7822</t>
  </si>
  <si>
    <t>039</t>
  </si>
  <si>
    <t>2022-01-24 17:42:56</t>
  </si>
  <si>
    <t>1105689656</t>
  </si>
  <si>
    <t>OSORIO FRANCO MARIANA</t>
  </si>
  <si>
    <t>24096327935</t>
  </si>
  <si>
    <t>3522</t>
  </si>
  <si>
    <t>8122</t>
  </si>
  <si>
    <t>040</t>
  </si>
  <si>
    <t>PRESTACIÓN DE SERVICIOS DE UN PROFESIONAL PARA APOYAR LA GESTIÓN Y EL DESARROLLO DE LOS PROGRAMAS DE PERMANENCIA DE LA COMUNIDAD ACADÉMICA DURANTE EL PERIODO ACADÉMICO SEMESTRE A- 2022</t>
  </si>
  <si>
    <t>2022-01-24 17:48:27</t>
  </si>
  <si>
    <t>1105686716</t>
  </si>
  <si>
    <t>BARRIOS OTAVO JENNIFER</t>
  </si>
  <si>
    <t>0550166200164530</t>
  </si>
  <si>
    <t>3122</t>
  </si>
  <si>
    <t>8222</t>
  </si>
  <si>
    <t>041</t>
  </si>
  <si>
    <t>2022-01-24 18:10:14</t>
  </si>
  <si>
    <t>1140856679</t>
  </si>
  <si>
    <t>RODRIGUEZ HUYKE SHIRLEY STEPHANIE</t>
  </si>
  <si>
    <t>47719303931</t>
  </si>
  <si>
    <t>3622</t>
  </si>
  <si>
    <t>8422</t>
  </si>
  <si>
    <t>042</t>
  </si>
  <si>
    <t>2022-01-24 18:16:54</t>
  </si>
  <si>
    <t>65701877</t>
  </si>
  <si>
    <t>SANTOS POSO LILIANA</t>
  </si>
  <si>
    <t>166200070802</t>
  </si>
  <si>
    <t>4022</t>
  </si>
  <si>
    <t>8622</t>
  </si>
  <si>
    <t>043</t>
  </si>
  <si>
    <t>2022-01-24 18:32:10</t>
  </si>
  <si>
    <t>93126957</t>
  </si>
  <si>
    <t>OSORIO BORRERO JUAN MANUEL</t>
  </si>
  <si>
    <t>357510676</t>
  </si>
  <si>
    <t>8522</t>
  </si>
  <si>
    <t>8722</t>
  </si>
  <si>
    <t>044</t>
  </si>
  <si>
    <t>PRESTACIÓN DE SERVICIO DE APOYO PARA LA IMPLEMENTACIÓN DE LÍNEA DE INVESTIGACIÓN Y GESTIÓN AMBIENTAL DEL ITFIP</t>
  </si>
  <si>
    <t>2022-01-24 18:36:27</t>
  </si>
  <si>
    <t>1003812596</t>
  </si>
  <si>
    <t>GARCIA MARROQUIN DANIELA</t>
  </si>
  <si>
    <t>488422918158</t>
  </si>
  <si>
    <t>8822</t>
  </si>
  <si>
    <t>045</t>
  </si>
  <si>
    <t>PRESTACIÓN DE SERVICIOS DE APOYO PARA LA IMPLEMENTACIÓN DE LÍNEAS DE INVESTIGACIÓN Y GESTIÓN AMBIENTAL</t>
  </si>
  <si>
    <t>2022-01-25 00:00:00</t>
  </si>
  <si>
    <t>2022-01-25 09:01:33</t>
  </si>
  <si>
    <t>14297192</t>
  </si>
  <si>
    <t>SUAREZ CARDOSO OSCAR MANUEL</t>
  </si>
  <si>
    <t>31040166982</t>
  </si>
  <si>
    <t>8322</t>
  </si>
  <si>
    <t>9022</t>
  </si>
  <si>
    <t>046</t>
  </si>
  <si>
    <t>2022-01-25 11:10:39</t>
  </si>
  <si>
    <t>1105681593</t>
  </si>
  <si>
    <t>RODRIGUEZ GALEANO JOSE LUIS</t>
  </si>
  <si>
    <t>357536473</t>
  </si>
  <si>
    <t>11622</t>
  </si>
  <si>
    <t>9422</t>
  </si>
  <si>
    <t>084</t>
  </si>
  <si>
    <t>2022-01-26 00:00:00</t>
  </si>
  <si>
    <t>2022-01-26 09:58:00</t>
  </si>
  <si>
    <t>1105687271</t>
  </si>
  <si>
    <t>ANGARITA PRADA LUISA FERNANDA</t>
  </si>
  <si>
    <t>0904285996</t>
  </si>
  <si>
    <t>14022</t>
  </si>
  <si>
    <t>10422</t>
  </si>
  <si>
    <t>089</t>
  </si>
  <si>
    <t>PRESTACION DE SERVICOS DE UN PROFESIONAL PARA APOYAR LA GESTION Y EL DESARRLLO DEB LOS PROGRAMAS DE PERMANENCIA DE LA COMUNIDAD CADEMICA DURANTE EL PERIODO ACADEMICO DEL SEMESTRE A 2022</t>
  </si>
  <si>
    <t>2022-01-26 10:28:25</t>
  </si>
  <si>
    <t>1019048288</t>
  </si>
  <si>
    <t>MANRIQUE TICORA JAVIER MAURICIO</t>
  </si>
  <si>
    <t>41100002174</t>
  </si>
  <si>
    <t>15722</t>
  </si>
  <si>
    <t>091</t>
  </si>
  <si>
    <t>PRESTACION DE SERVICIOS PROFESIONALES PARA APOYAR Y ACOMPAÑAR LOS PROCESOS DE INVESTIGACION DEL PROGRAMA DE CONTADURIA PUBLICA</t>
  </si>
  <si>
    <t>2022-01-26 10:36:20</t>
  </si>
  <si>
    <t>93131925</t>
  </si>
  <si>
    <t>TAMAYO ARCE CARLOS ANDRES</t>
  </si>
  <si>
    <t>04043930431</t>
  </si>
  <si>
    <t>15422</t>
  </si>
  <si>
    <t>11022</t>
  </si>
  <si>
    <t>092</t>
  </si>
  <si>
    <t>PRESTACION DE SERVICIOS PROFESIONALES PARA EL DESARROLLO DE LAS ACTIVIDADES PROPIAS DE INTERNACIONALIZACION</t>
  </si>
  <si>
    <t>2022-01-26 10:46:37</t>
  </si>
  <si>
    <t>1020834350</t>
  </si>
  <si>
    <t>BOTERO NUÑEZ NATALIA</t>
  </si>
  <si>
    <t>91208999848</t>
  </si>
  <si>
    <t>14122</t>
  </si>
  <si>
    <t>11122</t>
  </si>
  <si>
    <t>094</t>
  </si>
  <si>
    <t>2022-01-26 10:57:03</t>
  </si>
  <si>
    <t>1070612616</t>
  </si>
  <si>
    <t>LA ROTTA CARDENAS LUISA</t>
  </si>
  <si>
    <t>0550166200164308</t>
  </si>
  <si>
    <t>15322</t>
  </si>
  <si>
    <t>11222</t>
  </si>
  <si>
    <t>095</t>
  </si>
  <si>
    <t>PRESTACIÓN DE SERVICIOS DE UN PROFESIONAL EN TRABAJO SOCIAL PARA APOYAR LA GESTIÓN Y DESARROLLO DE TODAS LAS ACTIVIDADES INHERENTES AL PROGRAMA DE APOYO A LA PERMANENCIA “PAPITFIP” EL CUMPLIMIENTO DE LOS PLANES Y PROGRAMAS ACTIVIDADES DE BIENESTAR UN</t>
  </si>
  <si>
    <t>2022-01-26 11:01:51</t>
  </si>
  <si>
    <t>65770907</t>
  </si>
  <si>
    <t>RODRIGUEZ GUZMAN LOURDES ELVIRA</t>
  </si>
  <si>
    <t>901036749</t>
  </si>
  <si>
    <t>11522</t>
  </si>
  <si>
    <t>11322</t>
  </si>
  <si>
    <t>096</t>
  </si>
  <si>
    <t>PRESTACIÓN DE SERVICIOS PROFESIONALES CON FORMACIÓN EN MAESTRÍA Y EXPERIENCIA EN PROCESOS DE ASEGURAMIENTO DE CALIDAD DENTRO DE LAS FUNCIONES SUSTANTIVAS DE DOCENCIA INVESTIGACIÓN Y PROYECTO SOCIAL</t>
  </si>
  <si>
    <t>2022-01-28 00:00:00</t>
  </si>
  <si>
    <t>2022-01-28 09:26:02</t>
  </si>
  <si>
    <t>52907035</t>
  </si>
  <si>
    <t>ORJUELA MARQUEZ CLARA CATALINA</t>
  </si>
  <si>
    <t>41136203264</t>
  </si>
  <si>
    <t>19422</t>
  </si>
  <si>
    <t>17322</t>
  </si>
  <si>
    <t>134</t>
  </si>
  <si>
    <t>PRESTACION DE SERVICIOS DE UN PROFESIONAL CON ESPECIALIZACIÓN EN FORMULACIÓN Y EVALUACIÓN DE PROYECTOS PARA APOYAR LOS PROCESOS DE INVESTIGACIÓN Y FORMULAR PROYECTOS PRODUCTIVOS Y DE INVERSIÓN PARA EL FORTALECIMIENTO DE LA GRANJA INSTITUCIONAL Y LOS</t>
  </si>
  <si>
    <t>2022-01-28 09:31:49</t>
  </si>
  <si>
    <t>1105677884</t>
  </si>
  <si>
    <t>REYES CARDOZO NESLY FARSURY</t>
  </si>
  <si>
    <t>41100032137</t>
  </si>
  <si>
    <t>15522</t>
  </si>
  <si>
    <t>17522</t>
  </si>
  <si>
    <t>093</t>
  </si>
  <si>
    <t>PRESTACION DE SERVICIOS PROFESIONALES EN TRABAJO SOCIAL PARA EL APOYO A LAS ACTIDADES REALIZADAS POR BIENESTAR UNIVERSIRARIO PROGRAMAS DE CAPACITACION Y FORMACION EN EL DASARROLLO HUMANO COMO ESTRATEGIAS DE PERMANENCIA DE LOS ESTUDIANTES DE LA FACUL</t>
  </si>
  <si>
    <t>2022-02-01 00:00:00</t>
  </si>
  <si>
    <t>2022-02-01 10:44:04</t>
  </si>
  <si>
    <t>1110509809</t>
  </si>
  <si>
    <t>SALAZAR VEGA KATHERINE</t>
  </si>
  <si>
    <t>41124738944</t>
  </si>
  <si>
    <t>4222</t>
  </si>
  <si>
    <t>20422</t>
  </si>
  <si>
    <t>037</t>
  </si>
  <si>
    <t>2022-02-01 11:06:06</t>
  </si>
  <si>
    <t>1105673172</t>
  </si>
  <si>
    <t>RABEYA DIAZ ANA LUCIA</t>
  </si>
  <si>
    <t>41110491997</t>
  </si>
  <si>
    <t>3222</t>
  </si>
  <si>
    <t>20522</t>
  </si>
  <si>
    <t>038</t>
  </si>
  <si>
    <t>2022-04-26 00:00:00</t>
  </si>
  <si>
    <t>2022-04-26 17:51:41</t>
  </si>
  <si>
    <t>NIT</t>
  </si>
  <si>
    <t>901182738</t>
  </si>
  <si>
    <t>ALIANZA DE INVESTIGADORES INTERNACIONALES S.A.S</t>
  </si>
  <si>
    <t>01500033441</t>
  </si>
  <si>
    <t>27922</t>
  </si>
  <si>
    <t>82722</t>
  </si>
  <si>
    <t>206422</t>
  </si>
  <si>
    <t>202322</t>
  </si>
  <si>
    <t>157472722</t>
  </si>
  <si>
    <t>RESOLUCION</t>
  </si>
  <si>
    <t>0211</t>
  </si>
  <si>
    <t>ANUALIDAD MEMBRESIA PARA (DOI) DE REVISTA Y ANUALIDAD DE HOSTING POR EL AÑO 2022.</t>
  </si>
  <si>
    <t>2022-04-26 18:02:22</t>
  </si>
  <si>
    <t>900014966</t>
  </si>
  <si>
    <t>FUNDACION RED COLOMBIANA DE SEMILLEROS DE INVESTIGACION</t>
  </si>
  <si>
    <t>27500003261</t>
  </si>
  <si>
    <t>28022</t>
  </si>
  <si>
    <t>82922</t>
  </si>
  <si>
    <t>311522</t>
  </si>
  <si>
    <t>246480322</t>
  </si>
  <si>
    <t>0220</t>
  </si>
  <si>
    <t>MEMBRESIA RED COLSI NODO TOLIMA VIGENCIA 2022</t>
  </si>
  <si>
    <t>2022-05-02 00:00:00</t>
  </si>
  <si>
    <t>2022-05-02 17:22:41</t>
  </si>
  <si>
    <t>29122</t>
  </si>
  <si>
    <t>85722</t>
  </si>
  <si>
    <t>248322</t>
  </si>
  <si>
    <t>208132122</t>
  </si>
  <si>
    <t>235</t>
  </si>
  <si>
    <t>INSCRIPCION PONENTES A XIX ENCUENTRO DPTAL DE SEMILLEROS DE INVESTIGACION RED COLSO NODO TOLIMA</t>
  </si>
  <si>
    <t>2022-05-05 00:00:00</t>
  </si>
  <si>
    <t>2022-05-05 17:46:49</t>
  </si>
  <si>
    <t>860008582</t>
  </si>
  <si>
    <t>SOCIEDAD COLOMBIANA DE INGENIEROS</t>
  </si>
  <si>
    <t>Corriente</t>
  </si>
  <si>
    <t>033060419</t>
  </si>
  <si>
    <t>29322</t>
  </si>
  <si>
    <t>87322</t>
  </si>
  <si>
    <t>307122</t>
  </si>
  <si>
    <t>298122</t>
  </si>
  <si>
    <t>220103322</t>
  </si>
  <si>
    <t>0251</t>
  </si>
  <si>
    <t>NSCRIPCION PARTICIPANTES A XXXVI CONGRESO NAL DE INGENIERIA A REALIZARSE EN IBAGUE.</t>
  </si>
  <si>
    <t>2022-05-13 00:00:00</t>
  </si>
  <si>
    <t>2022-05-13 19:10:49</t>
  </si>
  <si>
    <t>809009384</t>
  </si>
  <si>
    <t>PINTO PAEZ Y CIA S EN C</t>
  </si>
  <si>
    <t>309045995</t>
  </si>
  <si>
    <t>29422</t>
  </si>
  <si>
    <t>89722</t>
  </si>
  <si>
    <t>217722</t>
  </si>
  <si>
    <t>210722</t>
  </si>
  <si>
    <t>173017322</t>
  </si>
  <si>
    <t>169</t>
  </si>
  <si>
    <t>SERVICIOS DE UN OPERADOR LOGISTICO PARA CONTRATAR EL SERVICIO DE ALIMENTACION Y TRANSPORTE PARA 160 PARTICIPANTES QUE REPRESENTARAN AL ITFIP EN EL XIX ENCUENTRO DEPARTAMENTAL DE SEMILLEROS DE INVESTIGACION</t>
  </si>
  <si>
    <t>2022-06-01 00:00:00</t>
  </si>
  <si>
    <t>2022-06-01 16:04:49</t>
  </si>
  <si>
    <t>14234891</t>
  </si>
  <si>
    <t>RAMIREZ RENGIFO BRUNO ELISEO</t>
  </si>
  <si>
    <t>357354687</t>
  </si>
  <si>
    <t>31522</t>
  </si>
  <si>
    <t>99022</t>
  </si>
  <si>
    <t>212522</t>
  </si>
  <si>
    <t>205322</t>
  </si>
  <si>
    <t>166810922</t>
  </si>
  <si>
    <t>0307</t>
  </si>
  <si>
    <t>VIÁTICOS PARA GRUPO DE INVESTIGADORES PARA TRASLADARSE A LA GUAJIRA - RIOHACHA CON EL FIN DE PARTICIPAR EN LA X JORNADA EN LA INTERNACIONALIZACIÓN CURRICULAR LOS DÍAS 2 Y 3 DE JUNIO DE 2022.</t>
  </si>
  <si>
    <t>2022-06-01 16:13:10</t>
  </si>
  <si>
    <t>93118490</t>
  </si>
  <si>
    <t>BARRIOS ZARTA JAIRO</t>
  </si>
  <si>
    <t>24005476831</t>
  </si>
  <si>
    <t>99322</t>
  </si>
  <si>
    <t>212622</t>
  </si>
  <si>
    <t>205422</t>
  </si>
  <si>
    <t>166826522</t>
  </si>
  <si>
    <t>2022-06-01 16:17:33</t>
  </si>
  <si>
    <t>30312275</t>
  </si>
  <si>
    <t>PALMA CARDOSO ELIZABETH</t>
  </si>
  <si>
    <t>357334135</t>
  </si>
  <si>
    <t>99522</t>
  </si>
  <si>
    <t>212722</t>
  </si>
  <si>
    <t>205522</t>
  </si>
  <si>
    <t>166827722</t>
  </si>
  <si>
    <t>2022-06-01 16:22:22</t>
  </si>
  <si>
    <t>11224364</t>
  </si>
  <si>
    <t>GUZMAN ROBERT ALEXANDER</t>
  </si>
  <si>
    <t>6835439087</t>
  </si>
  <si>
    <t>99822</t>
  </si>
  <si>
    <t>212822</t>
  </si>
  <si>
    <t>205622</t>
  </si>
  <si>
    <t>166829922</t>
  </si>
  <si>
    <t>2022-07-07 00:00:00</t>
  </si>
  <si>
    <t>2022-07-07 15:26:36</t>
  </si>
  <si>
    <t>1042427181</t>
  </si>
  <si>
    <t>ZAPATA LOSADA LOZADA CECILIA</t>
  </si>
  <si>
    <t>54864518101</t>
  </si>
  <si>
    <t>28922</t>
  </si>
  <si>
    <t>115122</t>
  </si>
  <si>
    <t>320622</t>
  </si>
  <si>
    <t>310622</t>
  </si>
  <si>
    <t>244993422</t>
  </si>
  <si>
    <t>LOA - CARTA ACEPTACION</t>
  </si>
  <si>
    <t>178</t>
  </si>
  <si>
    <t>ELABORACION DEL DOCUMENTO MAESTRO DE LA CONDICION DE LA INVESTIGACION PARA OTORGAMIENTO O RENOVACION DE REGISTROS CALIFICADOS INSTITUCIONALES</t>
  </si>
  <si>
    <t>2022-07-22 00:00:00</t>
  </si>
  <si>
    <t>2022-07-22 17:22:39</t>
  </si>
  <si>
    <t>43022</t>
  </si>
  <si>
    <t>123522</t>
  </si>
  <si>
    <t>342122</t>
  </si>
  <si>
    <t>331522</t>
  </si>
  <si>
    <t>263163622</t>
  </si>
  <si>
    <t>440</t>
  </si>
  <si>
    <t>PRESTACIÓN DE SERVICIOS PROFESIONALES ESPECIALIZADOS DE ACOMPAÑAMIENTO Y ASESORÍA EN EL DESARROLLO DE LAS POLÍTICAS DE BIENESTAR UNIVERSITARIO EN EL ÁREA DE DESARROLLO HUMANO Y EN EL PROGRAMA PAPITFIP.</t>
  </si>
  <si>
    <t>2022-07-22 17:26:00</t>
  </si>
  <si>
    <t>39722</t>
  </si>
  <si>
    <t>123622</t>
  </si>
  <si>
    <t>340822</t>
  </si>
  <si>
    <t>329322</t>
  </si>
  <si>
    <t>261194122</t>
  </si>
  <si>
    <t>221</t>
  </si>
  <si>
    <t>2022-07-22 17:28:58</t>
  </si>
  <si>
    <t>42122</t>
  </si>
  <si>
    <t>123722</t>
  </si>
  <si>
    <t>340922</t>
  </si>
  <si>
    <t>329422</t>
  </si>
  <si>
    <t>261188122</t>
  </si>
  <si>
    <t>222</t>
  </si>
  <si>
    <t>2022-07-22 17:29:31</t>
  </si>
  <si>
    <t>43122</t>
  </si>
  <si>
    <t>123822</t>
  </si>
  <si>
    <t>341322</t>
  </si>
  <si>
    <t>331222</t>
  </si>
  <si>
    <t>263045322</t>
  </si>
  <si>
    <t>223</t>
  </si>
  <si>
    <t>2022-07-22 17:39:01</t>
  </si>
  <si>
    <t>80099036</t>
  </si>
  <si>
    <t>RODRIGUEZ PARRA HUGO ALEJANDRO</t>
  </si>
  <si>
    <t>41100002315</t>
  </si>
  <si>
    <t>43922</t>
  </si>
  <si>
    <t>124022</t>
  </si>
  <si>
    <t>344122</t>
  </si>
  <si>
    <t>333022</t>
  </si>
  <si>
    <t>265181622</t>
  </si>
  <si>
    <t>224</t>
  </si>
  <si>
    <t>2022-07-25 00:00:00</t>
  </si>
  <si>
    <t>2022-07-25 11:58:04</t>
  </si>
  <si>
    <t>14468556</t>
  </si>
  <si>
    <t>BUSTOS TORRES DARIO ALBERTO</t>
  </si>
  <si>
    <t>405982013</t>
  </si>
  <si>
    <t>860035827</t>
  </si>
  <si>
    <t>BANCO COMERCIAL AV VILLAS S.A.</t>
  </si>
  <si>
    <t>41022</t>
  </si>
  <si>
    <t>124822</t>
  </si>
  <si>
    <t>342022</t>
  </si>
  <si>
    <t>331422</t>
  </si>
  <si>
    <t>263158922</t>
  </si>
  <si>
    <t>231</t>
  </si>
  <si>
    <t>2022-07-25 21:30:15</t>
  </si>
  <si>
    <t>45922</t>
  </si>
  <si>
    <t>126722</t>
  </si>
  <si>
    <t>341722</t>
  </si>
  <si>
    <t>330422</t>
  </si>
  <si>
    <t>263122222</t>
  </si>
  <si>
    <t>238</t>
  </si>
  <si>
    <t>2022-07-25 21:37:40</t>
  </si>
  <si>
    <t>45422</t>
  </si>
  <si>
    <t>126822</t>
  </si>
  <si>
    <t>343022</t>
  </si>
  <si>
    <t>332422</t>
  </si>
  <si>
    <t>263213222</t>
  </si>
  <si>
    <t>237</t>
  </si>
  <si>
    <t>2022-07-25 21:52:02</t>
  </si>
  <si>
    <t>46222</t>
  </si>
  <si>
    <t>126922</t>
  </si>
  <si>
    <t>341622</t>
  </si>
  <si>
    <t>330522</t>
  </si>
  <si>
    <t>263087122</t>
  </si>
  <si>
    <t>PRESTACIÓN DE SERVICIOS DE UN PROFESIONAL PARA APOYAR LA GESTIÓN Y EL DESARROLLO DE LOS PROGRAMAS DE PERMANENCIA DE LA COMUNIDAD ACADÉMICA DURANTE EL PERIODO ACADÉMICO SEMESTRE B- 2022.</t>
  </si>
  <si>
    <t>2022-07-26 00:00:00</t>
  </si>
  <si>
    <t>2022-07-26 14:56:08</t>
  </si>
  <si>
    <t>1105673768</t>
  </si>
  <si>
    <t>MORALES OLARTE YURANI MARCELA</t>
  </si>
  <si>
    <t>166200128386</t>
  </si>
  <si>
    <t>39622</t>
  </si>
  <si>
    <t>127222</t>
  </si>
  <si>
    <t>348122</t>
  </si>
  <si>
    <t>337122</t>
  </si>
  <si>
    <t>275838522</t>
  </si>
  <si>
    <t>242</t>
  </si>
  <si>
    <t>2022-07-26 15:21:37</t>
  </si>
  <si>
    <t>1110479206</t>
  </si>
  <si>
    <t>SAIZ ORTEGON MARIA ELENA</t>
  </si>
  <si>
    <t>41109488729</t>
  </si>
  <si>
    <t>46422</t>
  </si>
  <si>
    <t>127322</t>
  </si>
  <si>
    <t>372322</t>
  </si>
  <si>
    <t>360922</t>
  </si>
  <si>
    <t>287060822</t>
  </si>
  <si>
    <t>243</t>
  </si>
  <si>
    <t>PRESTACIÓN DE SERVICIOS PROFESIONALES ESPECIALIZADOS DE APOYO PARA LA IMPLEMENTACIÓN DE LÍNEAS DE INVESTIGACIÓN Y GESTION AMBIENTAL DEL ITFIP</t>
  </si>
  <si>
    <t>2022-07-26 16:51:08</t>
  </si>
  <si>
    <t>46322</t>
  </si>
  <si>
    <t>128322</t>
  </si>
  <si>
    <t>369122</t>
  </si>
  <si>
    <t>358222</t>
  </si>
  <si>
    <t>283422922</t>
  </si>
  <si>
    <t>244</t>
  </si>
  <si>
    <t>2022-07-27 00:00:00</t>
  </si>
  <si>
    <t>2022-07-27 10:18:08</t>
  </si>
  <si>
    <t>38364588</t>
  </si>
  <si>
    <t>HERNANDEZ BOCANEGRA MARIA DEISY</t>
  </si>
  <si>
    <t>07900018317</t>
  </si>
  <si>
    <t>43622</t>
  </si>
  <si>
    <t>129522</t>
  </si>
  <si>
    <t>354122</t>
  </si>
  <si>
    <t>337822</t>
  </si>
  <si>
    <t>275852922</t>
  </si>
  <si>
    <t>249</t>
  </si>
  <si>
    <t>2022-07-27 22:03:46</t>
  </si>
  <si>
    <t>46922</t>
  </si>
  <si>
    <t>130122</t>
  </si>
  <si>
    <t>348222</t>
  </si>
  <si>
    <t>337222</t>
  </si>
  <si>
    <t>275840222</t>
  </si>
  <si>
    <t>259</t>
  </si>
  <si>
    <t>2022-07-28 00:00:00</t>
  </si>
  <si>
    <t>2022-07-28 16:00:22</t>
  </si>
  <si>
    <t>44822</t>
  </si>
  <si>
    <t>130622</t>
  </si>
  <si>
    <t>369522</t>
  </si>
  <si>
    <t>358622</t>
  </si>
  <si>
    <t>283501922</t>
  </si>
  <si>
    <t>263</t>
  </si>
  <si>
    <t>PRESTACIÓN DE SERVICIOS DE PROFESIONALES PARA APOYAR Y ACOMPAÑAR LOS PROCESOS DE INVESTIGACIÓN DEL PROGRAMA DE CONTADURÍA PÚBLICA</t>
  </si>
  <si>
    <t>2022-07-28 17:32:32</t>
  </si>
  <si>
    <t>1070617475</t>
  </si>
  <si>
    <t>CHAVARRO CASTRO MARIANA</t>
  </si>
  <si>
    <t>24110351308</t>
  </si>
  <si>
    <t>46822</t>
  </si>
  <si>
    <t>130922</t>
  </si>
  <si>
    <t>345822</t>
  </si>
  <si>
    <t>335022</t>
  </si>
  <si>
    <t>275745422</t>
  </si>
  <si>
    <t>265</t>
  </si>
  <si>
    <t>PRESTACIÓN DE SERVICIOS DE UN PROFESIONAL EN PSICOLOGIA PARA APOYAR LA GESTIÓN Y DESARROLLO DE LOS PROGRAMAS DE PERMANENCIA DE LA COMUNIDAD ACADEMICA DURANTE EL PERIODO ACADEMICO DEL SEMESTRE B 2022.</t>
  </si>
  <si>
    <t>2022-07-29 00:00:00</t>
  </si>
  <si>
    <t>2022-07-29 11:27:41</t>
  </si>
  <si>
    <t>47222</t>
  </si>
  <si>
    <t>131222</t>
  </si>
  <si>
    <t>368722</t>
  </si>
  <si>
    <t>357822</t>
  </si>
  <si>
    <t>283257222</t>
  </si>
  <si>
    <t>266</t>
  </si>
  <si>
    <t>2022-07-29 15:58:16</t>
  </si>
  <si>
    <t>93129702</t>
  </si>
  <si>
    <t>TORRES TORRES NELSON</t>
  </si>
  <si>
    <t>357218064</t>
  </si>
  <si>
    <t>47422</t>
  </si>
  <si>
    <t>131322</t>
  </si>
  <si>
    <t>346222</t>
  </si>
  <si>
    <t>335422</t>
  </si>
  <si>
    <t>275796322</t>
  </si>
  <si>
    <t>268</t>
  </si>
  <si>
    <t>2022-08-03 00:00:00</t>
  </si>
  <si>
    <t>2022-08-03 09:45:48</t>
  </si>
  <si>
    <t>43822</t>
  </si>
  <si>
    <t>132422</t>
  </si>
  <si>
    <t>368822</t>
  </si>
  <si>
    <t>357922</t>
  </si>
  <si>
    <t>283287122</t>
  </si>
  <si>
    <t>276</t>
  </si>
  <si>
    <t>2022-08-04 00:00:00</t>
  </si>
  <si>
    <t>2022-08-04 16:15:50</t>
  </si>
  <si>
    <t>19380288</t>
  </si>
  <si>
    <t>BAUTISTA VILLA JUAN DE DIOS</t>
  </si>
  <si>
    <t>405950325</t>
  </si>
  <si>
    <t>46022</t>
  </si>
  <si>
    <t>133122</t>
  </si>
  <si>
    <t>371922</t>
  </si>
  <si>
    <t>360522</t>
  </si>
  <si>
    <t>287055922</t>
  </si>
  <si>
    <t>280</t>
  </si>
  <si>
    <t>2022-08-08 00:00:00</t>
  </si>
  <si>
    <t>2022-08-08 16:51:50</t>
  </si>
  <si>
    <t>Generado</t>
  </si>
  <si>
    <t>1110496304</t>
  </si>
  <si>
    <t>OSORIO DEL CAMPO YESSICA PATRICIA</t>
  </si>
  <si>
    <t>40765837555</t>
  </si>
  <si>
    <t>46122</t>
  </si>
  <si>
    <t>133922</t>
  </si>
  <si>
    <t>281</t>
  </si>
  <si>
    <t>2022-08-08 17:03:41</t>
  </si>
  <si>
    <t>47322</t>
  </si>
  <si>
    <t>134122</t>
  </si>
  <si>
    <t>374722</t>
  </si>
  <si>
    <t>362822</t>
  </si>
  <si>
    <t>292124622</t>
  </si>
  <si>
    <t>282</t>
  </si>
  <si>
    <t>PRESTACIÓN DE SERVICIOS DE UN INTÉRPRETE DE LENGUA DE SEÑAS PARA APOYAR A LA COMUNIDAD ESTUDIANTIL CON DISCAPACIDAD AUDITIVA EN SU FORMACIÓN ACADÉMICA EN EL SEMESTRE B 2022.</t>
  </si>
  <si>
    <t>2022-08-09 00:00:00</t>
  </si>
  <si>
    <t>2022-08-09 15:30:55</t>
  </si>
  <si>
    <t>1105685566</t>
  </si>
  <si>
    <t>MONJE GUTIERREZ HAROLD ANDRES</t>
  </si>
  <si>
    <t>91201287729</t>
  </si>
  <si>
    <t>48122</t>
  </si>
  <si>
    <t>134322</t>
  </si>
  <si>
    <t>376322</t>
  </si>
  <si>
    <t>364222</t>
  </si>
  <si>
    <t>292554822</t>
  </si>
  <si>
    <t>284</t>
  </si>
  <si>
    <t>“PRESTACIÓN DE SERVICIOS DE APOYO A LA GESTION PARA LA IMPLEMENTACIÓN DE LÍNEAS DE INVESTIGACIÓN Y GESTIÓN AMBIENTAL DEL ITFIP.</t>
  </si>
  <si>
    <t>2022-08-11 00:00:00</t>
  </si>
  <si>
    <t>2022-08-11 17:49:27</t>
  </si>
  <si>
    <t>C-2202-0700-4-0-2202026-02</t>
  </si>
  <si>
    <t>93130597</t>
  </si>
  <si>
    <t>MARROQUIN SOTO OSCAR ANDRES</t>
  </si>
  <si>
    <t>359009834</t>
  </si>
  <si>
    <t>35822</t>
  </si>
  <si>
    <t>135422</t>
  </si>
  <si>
    <t>278</t>
  </si>
  <si>
    <t>“MANTENIMIENTO Y ADECUACION DE LA CUBIERTA DEL BLOQUE B Y VIGA CANAL BLOQUE A DEL INSTITUTO TOLIMENSE DE FORMACION TECNICA Y PROFESIONAL TFIP”</t>
  </si>
  <si>
    <t>2022-08-16 00:00:00</t>
  </si>
  <si>
    <t>2022-08-16 18:14:58</t>
  </si>
  <si>
    <t>C-2202-0700-7-0-2202029-02</t>
  </si>
  <si>
    <t>OTROS RECURSOS DEL TESORO</t>
  </si>
  <si>
    <t>830073329</t>
  </si>
  <si>
    <t>0560475669999744</t>
  </si>
  <si>
    <t>28622</t>
  </si>
  <si>
    <t>136622</t>
  </si>
  <si>
    <t>CONTRATO DE COMPRA VENTA Y SUMINISTROS</t>
  </si>
  <si>
    <t>286</t>
  </si>
  <si>
    <t>ADQUISICIÓN E IMPLEMENTACIÓN DE LA SOLUCIÓN DE SEGURIDAD QUE MEJORA EL ACCESO A LA RED DE DATOS Y CONECTIVIDAD DEL INSTITUTO TOLIMENSE DE FORMACIÓN TÉCNICA PROFESIONAL – ITFIP</t>
  </si>
  <si>
    <t>OTROS RECURSOS DE TESORERIA</t>
  </si>
  <si>
    <t>2022-08-17 00:00:00</t>
  </si>
  <si>
    <t>2022-08-17 18:02:47</t>
  </si>
  <si>
    <t>49622</t>
  </si>
  <si>
    <t>136822</t>
  </si>
  <si>
    <t>294</t>
  </si>
  <si>
    <t>SERVICIOS DE APOYO PARA LA IMPLEMENTACIÓN DE LÍNEAS DE INVESTIGACIÓN Y GESTIÓN AMBIENTAL</t>
  </si>
  <si>
    <t>2022-08-30 00:00:00</t>
  </si>
  <si>
    <t>2022-08-30 18:18:09</t>
  </si>
  <si>
    <t>27500003241</t>
  </si>
  <si>
    <t>52722</t>
  </si>
  <si>
    <t>164022</t>
  </si>
  <si>
    <t>380722</t>
  </si>
  <si>
    <t>476</t>
  </si>
  <si>
    <t>INSCRIPCIÓN DE PONENTES XXV ENCUENTRO NACIONAL Y XIX INTERNACIONAL DE SEMILLEROS DE INVESTIGACIÓN REDCOLSI</t>
  </si>
  <si>
    <t>2022-08-31 00:00:00</t>
  </si>
  <si>
    <t>2022-08-31 10:09:23</t>
  </si>
  <si>
    <t>51822</t>
  </si>
  <si>
    <t>164122</t>
  </si>
  <si>
    <t>303</t>
  </si>
  <si>
    <t>2022-08-31 16:52:07</t>
  </si>
  <si>
    <t>C-2202-0700-7-0-2202043-02</t>
  </si>
  <si>
    <t>860353110</t>
  </si>
  <si>
    <t>M@ICROTEL S.A.S.</t>
  </si>
  <si>
    <t>08435311001</t>
  </si>
  <si>
    <t>40722</t>
  </si>
  <si>
    <t>164622</t>
  </si>
  <si>
    <t>307</t>
  </si>
  <si>
    <t>2022-09-02 00:00:00</t>
  </si>
  <si>
    <t>2022-09-02 10:43:23</t>
  </si>
  <si>
    <t>901072863</t>
  </si>
  <si>
    <t>HCF INGENIERIA SAS</t>
  </si>
  <si>
    <t>41100002632</t>
  </si>
  <si>
    <t>37622</t>
  </si>
  <si>
    <t>166422</t>
  </si>
  <si>
    <t>308</t>
  </si>
  <si>
    <t>“MANTENIMIENTO Y ADECUACION DE LA PISCINA DEL INSTITUTO TOLIMENSE DE FORMACION TECNICA Y PROFESIONAL ITFIP”</t>
  </si>
  <si>
    <t>2022-09-02 17:16:33</t>
  </si>
  <si>
    <t>93122989</t>
  </si>
  <si>
    <t>MORALES CARLOS JHONSON</t>
  </si>
  <si>
    <t>41320449471</t>
  </si>
  <si>
    <t>52322</t>
  </si>
  <si>
    <t>166522</t>
  </si>
  <si>
    <t>312</t>
  </si>
  <si>
    <t>PRESTACIÓN DE SERVICIOS PROFESIONALES PARA LA FORMACIÓN Y PREPARACIÓN DEL GRUPO DE DANZAS INSTITUCIONAL DEL ITFIP</t>
  </si>
  <si>
    <t>2022-09-02 17:38:49</t>
  </si>
  <si>
    <t>65706577</t>
  </si>
  <si>
    <t>LAGUNA MEDINA HEEDY ALEXANDRA</t>
  </si>
  <si>
    <t>24116687555</t>
  </si>
  <si>
    <t>52122</t>
  </si>
  <si>
    <t>52022</t>
  </si>
  <si>
    <t>166722</t>
  </si>
  <si>
    <t>313</t>
  </si>
  <si>
    <t>2022-09-08 00:00:00</t>
  </si>
  <si>
    <t>2022-09-08 17:07:28</t>
  </si>
  <si>
    <t>5868540</t>
  </si>
  <si>
    <t>CARTAGENA YARA LIBARDO</t>
  </si>
  <si>
    <t>357056217</t>
  </si>
  <si>
    <t>54922</t>
  </si>
  <si>
    <t>171322</t>
  </si>
  <si>
    <t>0501</t>
  </si>
  <si>
    <t>VIATICOS PARA EL DOCENTE PARA DESPLAZARSE A LA CIUDAD DE CARTAGENA CON EL FIN DE ASISTIR AL ENCUENTRO INTERNACIONA EN EDUCACION EN INGENIERIA “EIEI ACOFI 2022” NUEVAS REALIDADES DE LA EDUCACION EN INGENIERIA INVITACION DE LA ASOCIACION COLOMBIANA DE</t>
  </si>
  <si>
    <t>2022-09-08 17:11:51</t>
  </si>
  <si>
    <t>171422</t>
  </si>
  <si>
    <t>2022-09-09 00:00:00</t>
  </si>
  <si>
    <t>2022-09-09 10:36:29</t>
  </si>
  <si>
    <t>93129146</t>
  </si>
  <si>
    <t>RIVAS MENDEZ GONZALO EMILIO</t>
  </si>
  <si>
    <t>0550488412963362</t>
  </si>
  <si>
    <t>52222</t>
  </si>
  <si>
    <t>171822</t>
  </si>
  <si>
    <t>2022-09-12 00:00:00</t>
  </si>
  <si>
    <t>2022-09-12 14:37:46</t>
  </si>
  <si>
    <t>860025721</t>
  </si>
  <si>
    <t>ASOCIACION COLOMBIANA DE UNIVERSIDADES</t>
  </si>
  <si>
    <t>04002572103</t>
  </si>
  <si>
    <t>55822</t>
  </si>
  <si>
    <t>171922</t>
  </si>
  <si>
    <t>0509</t>
  </si>
  <si>
    <t>NISCRIPCION A PARTICIPACIONEN JUEGOS UNIVERSITARIOS NACIONALES CALI 2022 DE GRUPOS DEPRTIVOS INSTITUCIONALES</t>
  </si>
  <si>
    <t>2022-09-15 00:00:00</t>
  </si>
  <si>
    <t>2022-09-15 10:47:42</t>
  </si>
  <si>
    <t>Anulado</t>
  </si>
  <si>
    <t>56322</t>
  </si>
  <si>
    <t>173922</t>
  </si>
  <si>
    <t>515</t>
  </si>
  <si>
    <t>INSCRIPCION PONENTES A V CONGRESO INTERNACIONAL "TENDENCIAS EN LA INVESTIGACION" EN MODALIDAD VIRTUAL</t>
  </si>
  <si>
    <t>2022-09-16 00:00:00</t>
  </si>
  <si>
    <t>2022-09-16 09:53:09</t>
  </si>
  <si>
    <t>174322</t>
  </si>
  <si>
    <t>520</t>
  </si>
  <si>
    <t>INSCRIPCION PONENTES A V CONGRESO INTERNACIONAL "TENDENCIAS EN LA INVESTIGACION UNIVERSITARIA" EN MODALIDAD VIRTUAL</t>
  </si>
  <si>
    <t>LINK</t>
  </si>
  <si>
    <t>ADQUISICIÓN DE BIENES Y SERVICIOS - SERVICIOS DE APOYO A LA INVESTIGACIÓN PROYECCIÓN SOCIAL E INTERNACIONALIZACIÓN - FORTALECIMIENTO A LOS PROCESOS DE INVESTIGACION E INNOVACION EN EL INSTITUTO TOLIMENSE DE FORMACION TECNICA PROFESIONAL "ITFIP" EN</t>
  </si>
  <si>
    <t>66922 208222 321222</t>
  </si>
  <si>
    <t>63722 201222 311222</t>
  </si>
  <si>
    <t>65845322 155600022 246465922</t>
  </si>
  <si>
    <t>50222 101822 151422 205222 218322</t>
  </si>
  <si>
    <t>48722 97622 146822 198222 211022</t>
  </si>
  <si>
    <t>48860322 78088122 115831122 152986222 173860722</t>
  </si>
  <si>
    <t>SERVICIOS PROFESIONALES EN TRABAJO SOCIAL PARA APOYAR LA GESTION Y DESARROLLO DE TODAS LAS ACTIVIDADES INHERENTES AL PROGRAMA DE APOYO A LA PERMANENCIA ITFIP PAPITFIP EN CUMPLIMIENTO DE LOS PLANES PROGRAMAS Y ACTIVIDADES DE BIENESTAR UNIVERSITARIO.</t>
  </si>
  <si>
    <t>50722 104722 151622 204122 214922</t>
  </si>
  <si>
    <t>49222 101422 147022 197122 207622</t>
  </si>
  <si>
    <t>48876422 84132222 115843522 151833322 171297922</t>
  </si>
  <si>
    <t>PRESTACIÓN DE SERVICIOS PROFESIONALES EN EL ÁREA DE DESARROLLO HUMANO E INCLUSIÓN EDUCATIVA Y SOCIAL PARA APOYAR EN EL CUMPLIMIENTO DE LAS POLÍTICAS INSTITUCIONALES Y LOS PROGRAMAS DE BIENESTAR UNIVERSITARIO Y EL PROGRAMA DE APOYO A LA PERMANENCIA P</t>
  </si>
  <si>
    <t>22422 26122 99822 146822 214522</t>
  </si>
  <si>
    <t>24422 96622 142322 207222</t>
  </si>
  <si>
    <t>35130222 78073922 110612322 169982522</t>
  </si>
  <si>
    <t>65322 115922 165022 215622</t>
  </si>
  <si>
    <t>61922 111822 159322 208322</t>
  </si>
  <si>
    <t>61182722 102076722 136327622 171347722</t>
  </si>
  <si>
    <t>60422 113122 163222 215822</t>
  </si>
  <si>
    <t>57822 108922 157322 208522</t>
  </si>
  <si>
    <t>59947522 99517522 133687722 171365422</t>
  </si>
  <si>
    <t>42022 102022 153422 208322 228422</t>
  </si>
  <si>
    <t>34822 98322 148822 201322 220622</t>
  </si>
  <si>
    <t>43931722 78094322 117667022 155608122 184618922</t>
  </si>
  <si>
    <t>52822 105322 146422 202422 217322</t>
  </si>
  <si>
    <t>51122 102022 141922 195422 210122</t>
  </si>
  <si>
    <t>52699822 84171822 110479722 151606122 172985122</t>
  </si>
  <si>
    <t>53422 105422 154022 205422 217922</t>
  </si>
  <si>
    <t>51722 102122 149422 198422 210622</t>
  </si>
  <si>
    <t>52972122 84187322 117707722 153006922 173031122</t>
  </si>
  <si>
    <t>PRESTACIÓN DE SERVICIOS DE UN PROFESIONAL EN TRABAJO SOCIAL PARA APOYAR LA GESTIÓN Y DESARROLLO DE TODAS LAS ACTIVIDADES INHERENTES AL PROGRAMA DE APOYO A LA PERMANENCIA “PAPITFIP” EN CUMPLIMIENTO DE LOS PLANES Y PROGRAMAS Y ACTIVIDADES DE BIENESTAR</t>
  </si>
  <si>
    <t>51922 105622 152622 203922 215022</t>
  </si>
  <si>
    <t>50222 102322 148022 196922 207722</t>
  </si>
  <si>
    <t>52646222 84196122 115738022 151830222 171301522</t>
  </si>
  <si>
    <t>56522 104222 154422 205122 217822</t>
  </si>
  <si>
    <t>54522 100922 149822 198122 210522</t>
  </si>
  <si>
    <t>56166022 84061322 117752722 152981622 173027422</t>
  </si>
  <si>
    <t>PRESTACIÓN DE SERVICIOS DE UN PROFESIONAL EN PSICOLOGÍA PARA APOYAR LA GESTIÓN Y EL DESARROLLO DE LOS PROGRAMAS DE PERMANENCIA DE LA COMUNIDAD ACADÉMICA DURANTE EL PERIODO ACADÉMICO DEL SEMESTRE A-2022.</t>
  </si>
  <si>
    <t>51522 107222 153522 205522 218122</t>
  </si>
  <si>
    <t>49822 103922 148922 198522 210922</t>
  </si>
  <si>
    <t>50214022 85897322 117642522 153015822 173034422</t>
  </si>
  <si>
    <t>PRESTACIÓN DE SERVICIOS DE TECNÓLOGO EN TRABAJO SOCIAL PARA APOYAR EL PROGRAMA DE PERMANENCIA ESTUDIANTIL- PAPITFIP DURANTE EL PERIODO ACADÉMICO SEMESTRE A- 2022.</t>
  </si>
  <si>
    <t>56622 104322 155522 205322 218522</t>
  </si>
  <si>
    <t>54622 101022 150622 198322 211122</t>
  </si>
  <si>
    <t>56169822 84072522 118559522 153000022 173865122</t>
  </si>
  <si>
    <t>52522 106622 155822 207822 255422</t>
  </si>
  <si>
    <t>50822 103322 150922 200722 246422</t>
  </si>
  <si>
    <t>52687422 85885022 118586922 155079422 200664222</t>
  </si>
  <si>
    <t>55322 106722 155722 208522 306122</t>
  </si>
  <si>
    <t>53522 103422 150822 201522 297122</t>
  </si>
  <si>
    <t>54279222 85886322 118575622 155614722 218257322</t>
  </si>
  <si>
    <t>51222 51322 51422 106522 155622 208422 306022</t>
  </si>
  <si>
    <t>49722 103222 150722 201422 297022</t>
  </si>
  <si>
    <t>50211422 85879222 118564722 155611022 218255222</t>
  </si>
  <si>
    <t>102622 146522 171222 227922</t>
  </si>
  <si>
    <t>99322 142022 165622 220122</t>
  </si>
  <si>
    <t>78155122 110543522 139165722 182096822</t>
  </si>
  <si>
    <t>SERVICIOS PARA EL APOYO DE REDACCIÓN DE INFORME DE INVESTIGACIÓN (MONOGRAFÍAS) DESARROLLO DE APLICACIONES EN AMBIENTE WEB A NIVEL EMPRESARIAL Y MÓVIL ASESOR DE SEMILLERO DE INVESTIGACIÓN</t>
  </si>
  <si>
    <t>56022 104922 151722 204922 218622</t>
  </si>
  <si>
    <t>54122 101622 147122 197922 211222</t>
  </si>
  <si>
    <t>54379922 84156122 115852922 152961922 173870522</t>
  </si>
  <si>
    <t>35722 101722 149222 202322</t>
  </si>
  <si>
    <t>29822 97222 143322 195322</t>
  </si>
  <si>
    <t>41974422 78081822 111205922 151559722</t>
  </si>
  <si>
    <t>50822 100022 147222 202622 226422</t>
  </si>
  <si>
    <t>49322 96822 142522 195622 218622</t>
  </si>
  <si>
    <t>48884622 78118722 110649222 151612222 181783922</t>
  </si>
  <si>
    <t>57322 102922 150822 204722 218022</t>
  </si>
  <si>
    <t>55222 99622 146222 197722 210822</t>
  </si>
  <si>
    <t>56210022 78200822 115748322 152944722 173032122</t>
  </si>
  <si>
    <t>55122 106022 151822 208022 226922</t>
  </si>
  <si>
    <t>53322 102722 147222 200922 219122</t>
  </si>
  <si>
    <t>54241422 84193722 115743022 155138822 181931722</t>
  </si>
  <si>
    <t>55422 106422 154222 207722 305522 316422</t>
  </si>
  <si>
    <t>53622 103122 149622 200622 296522 306822</t>
  </si>
  <si>
    <t>54317622 84211422 117694122 155015322 218231022 233342522</t>
  </si>
  <si>
    <t>59722 107622 207422</t>
  </si>
  <si>
    <t>57122 104322 200322</t>
  </si>
  <si>
    <t>59910122 85909422 154947722</t>
  </si>
  <si>
    <t>66622 108122 152422 205722 217222</t>
  </si>
  <si>
    <t>63422 104722 147822 198722 210022</t>
  </si>
  <si>
    <t>62663122 85926922 115819022 153044322 172979322</t>
  </si>
  <si>
    <t>53122 106222 156622 208122 219322</t>
  </si>
  <si>
    <t>51422 102922 151722 201122 211822</t>
  </si>
  <si>
    <t>52711622 84200422 119447822 155597322 174236122</t>
  </si>
  <si>
    <t>52722 109122 157122 211022 224922</t>
  </si>
  <si>
    <t>51022 105422 152222 203822 217122</t>
  </si>
  <si>
    <t>52698122 89913922 121425122 163480322 179940322</t>
  </si>
  <si>
    <t>218222 321622</t>
  </si>
  <si>
    <t>218422 259522</t>
  </si>
  <si>
    <t>PRESTACIÓN DE SERVICIOS DE UN PROFESIONAL EN PSICOLOGÍA PARA APOYAR LA GESTIÓN Y EL DESARROLLO DE LOS PROGRAMAS DE PERMANENCIA DE LA COMUNIDAD ACADÉMICA DURANTE EL PERIODO ACADÉMICO DEL SEMESTRE B-2022.</t>
  </si>
  <si>
    <t>PRESTACIÓN DE SERVICIOS PROFESIONALES EN EL ÁREA DE DESARROLLO HUMANO E INCLUSIÓN EDUCATIVA Y SOCIAL PARA APOYAR EN EL CUMPLIMIENTO DE LAS POLÍTICAS INSTITUCIONALES Y LOS PROGRAMAS DE BIENESTAR UNIVERSITARIO Y EL PROGRAMA DE APOYO A LA PERMANENCIA</t>
  </si>
  <si>
    <t>PRESTACIÓN DE SERVICIOS COMO ENTRENADOR DE FÚTBOL CON EL OBJETIVO DE DESARROLLAR LOS PROCESOS DE CAPACITACIÓN PREPARACIÓN ENTRENAMIENTO Y COMPETENCIA DE LOS SELECCIONADOS DE FÚTBOL DE LA INSTITUCIÓN</t>
  </si>
  <si>
    <t>PRESTACIÓN DE SERVICIOS PROFESIONALES EN TRABAJO SOCIAL PARA APOYAR LA GESTIÓN Y DESARROLLO DE TODAS LAS ACTIVIDADES INHERENTES AL PROGRAMA DE APOYO A LA PERMANENCIA ITFIP “PAPITFIP” EN CUMPLIMIENTO DE LOS PLANES PROGRAMAS Y ACTIVIDADES DE BIENESTA</t>
  </si>
  <si>
    <t>PRESTACIÓN DE SERVICIOS DE UN PROFESIONAL EN ODONTOLOGÍA PARA AMPLIAR LOS SERVICIOS DE ODONTOLOGÍA PARA LA JORNADA NOCTURNA POR EL PERIODO ACADÉMICO A DE 2022</t>
  </si>
  <si>
    <t>SERVICIOS PARA APOYAR LA GESTIÓN Y DESARROLLO DE TODAS LAS ACTIVIDADES INHERENTES AL PROGRAMA DE APOYO A LA PERMANENCIA ITFIP “PAPITFIP” EN CUMPLIMIENTO DE LOS PLANES PROGRAMAS Y ACTIVIDADES DE BIENESTAR UNIVERSITARIO PARA EL PERIODO B 2022.</t>
  </si>
  <si>
    <t>PRESTACIÓN DE SERVICIOS PROFESIONALES ESPECIALIZADOS EN TRABAJO SOCIAL PARA EL APOYO A LAS ACTIVIDADES REALIZADAS POR BIENESTAR UNIVERSITARIO PROGRAMAS DE CAPACITACION Y FORMACION EN EL DESARROLLO HUMANO COMO ESTRATEGIAS DE PERMANENCIA DE LOS ESTUDI</t>
  </si>
  <si>
    <t>PRESTACION DE SERVICIOS DE APOYO COMO TECNOLOGO PARA LOS PLANES DE ENTRENAMIENTO DE LA COMUNIDAD ADMINISTRATIVA Y EGRESADOS QUE UTILIZAN EL GIMNASIO DE LA INSTITUCION DE IGUAL FORMA EL MANEJO Y CUIDADO DE SUS ELEMENTOS Y EQUIPOS EN EL SEMESTRE B 202</t>
  </si>
  <si>
    <t>PRESTACIÓN DE SERVICIOS DE UN PROFESIONAL EN MEDICINA PARA ATENDER A LA COMUNIDAD DEL ITFIP EN LAS JORNADAS DIURNA Y NOCTURNA PARA ATENDER CONSULTA EXTERNA DE MEDICINA GENERAL Y LABORES DE PROMOCIÓN Y PREVENCIÓN EN CUMPLIMIENTO A LOS PLANES PROGRA</t>
  </si>
  <si>
    <t>PRESTACIÓN DE SERVICIOS PROFESIONALES COMO FISIOTERAPEUTA PARA PROCESOS DE PREVENCION Y REHABILITACION DE LESIONES PARA LOS INTEGRANTES DE LOS SELECCIONADOS QUE REPRESENTAN A LA INSTITUCION EN LAS DIFERENTES COMPETICIONES DEPORTIVAS</t>
  </si>
  <si>
    <t>ADQUISICIÓN DE BIENES Y SERVICIOS - SEDES DE INSTITUCIONES DE EDUCACIÓN SUPERIOR O TERCIARIAMEJORADAS - CONSTRUCCIÓN  REMODELACIÓN Y ADECUACIÓN DE LA INFRAESTRUCTURA FÍSICA DEL CAMPUS DEL INSTITUTO TOLIMENSE DE FORMACIÓN TÉCNICA PROFESIONAL "ITFIP"</t>
  </si>
  <si>
    <t>372522 380322</t>
  </si>
  <si>
    <t>361122 367922</t>
  </si>
  <si>
    <t>287062022 299690722</t>
  </si>
  <si>
    <t>ADQUISICIÓN DE BIENES Y SERVICIOS - SERVICIO DE ACONDICIONAMIENTO DE AMBIENTES DE APRENDIZAJE - DOTACIÓN Y MEJORAMIENTO DE LA INFRAESTRUCTURA TECNOLÓGICA LOS RECURSOS EDUCATIVOS Y BIBLIOTECA Y LOS LABORATORIOS ACADÉMICOS DEL INSTITUTO DE TOLIMENSE F</t>
  </si>
  <si>
    <t>IKUSI REDES COLOMBIA S.A.S</t>
  </si>
  <si>
    <t>ADQUISICIÓN DE BIENES Y SERVICIOS - SERVICIO DE INFORMACIÓN PARA LA EDUCACIÓN SUPERIOR O TERCIARIA IMPLEMENTADO - DOTACIÓN Y MEJORAMIENTO DE LA INFRAESTRUCTURA TECNOLÓGICA LOS RECURSOS EDUCATIVOS Y BIBLIOTECA Y LOS LABORATORIOS ACADÉMICOS DEL INSTIT</t>
  </si>
  <si>
    <t>RENOVACIÓN ACTUALIZACIÓN SOPORTE Y MANTENIMIENTO DEL LICENCIAMIENTO PARA LA PLATAFORMA DE SEGURIDAD PERIMETRAL RED DE DATOS Y WLAN DEL ITFIP</t>
  </si>
  <si>
    <t>INTERVENTORÍA TÉCNICA ADMINISTRATIVA FINANCIERA Y CONTABLE DE LA OBRA DE MANTENIMIENTO Y ADECUACION DE LA PISCINA DEL INSTITUTO TOLIMENSE DE FORMACION TECNICA Y PROFESIONAL ITFIP</t>
  </si>
  <si>
    <t>FECHA DE INICIO</t>
  </si>
  <si>
    <t>FECHA DE TERMINACION</t>
  </si>
  <si>
    <t>IPMC-045-2022</t>
  </si>
  <si>
    <t>CDPS-254-2022</t>
  </si>
  <si>
    <t>CDPS-253-2022</t>
  </si>
  <si>
    <t>LP-003-2022</t>
  </si>
  <si>
    <t>CO1.PCCNTR.3972191</t>
  </si>
  <si>
    <t>CO1.PCCNTR.3970326</t>
  </si>
  <si>
    <t>CO1.PCCNTR.3927239</t>
  </si>
  <si>
    <t xml:space="preserve">	CO1.PCCNTR.3895873</t>
  </si>
  <si>
    <t>CO1.PCCNTR.3897923</t>
  </si>
  <si>
    <t>CO1.PCCNTR.3894727</t>
  </si>
  <si>
    <t>CO1.PCCNTR.3894507</t>
  </si>
  <si>
    <t>CO1.PCCNTR.3880383</t>
  </si>
  <si>
    <t>CO1.PCCNTR.3987905</t>
  </si>
  <si>
    <t>CO1.PCCNTR.3858619</t>
  </si>
  <si>
    <t>CO1.PCCNTR.3834404</t>
  </si>
  <si>
    <t>CO1.PCCNTR.3856124</t>
  </si>
  <si>
    <t>CO1.PCCNTR.3329214</t>
  </si>
  <si>
    <t>CO1.PCCNTR.3309831</t>
  </si>
  <si>
    <t xml:space="preserve">	CO1.PCCNTR.3309879</t>
  </si>
  <si>
    <t>CO1.PCCNTR.3307565</t>
  </si>
  <si>
    <t>CO1.PCCNTR.3399431</t>
  </si>
  <si>
    <t>CO1.PCCNTR.3841609</t>
  </si>
  <si>
    <t>CO1.PCCNTR.3330910</t>
  </si>
  <si>
    <t>CO1.PCCNTR.3331603</t>
  </si>
  <si>
    <t>CO1.PCCNTR.3331500</t>
  </si>
  <si>
    <t>CO1.PCCNTR.3347718</t>
  </si>
  <si>
    <t>CO1.PCCNTR.3348013</t>
  </si>
  <si>
    <t xml:space="preserve">	CO1.PCCNTR.3347892</t>
  </si>
  <si>
    <t>CO1.PCCNTR.3381668</t>
  </si>
  <si>
    <t xml:space="preserve">	CO1.PCCNTR.3398919</t>
  </si>
  <si>
    <t>CO1.PCCNTR.3308205</t>
  </si>
  <si>
    <t>CO1.PCCNTR.3308164</t>
  </si>
  <si>
    <t>CO1.PCCNTR.3348974</t>
  </si>
  <si>
    <t>CO1.PCCNTR.3308469</t>
  </si>
  <si>
    <t xml:space="preserve">	CO1.PCCNTR.3308825</t>
  </si>
  <si>
    <t>CO1.PCCNTR.3309275</t>
  </si>
  <si>
    <t>CO1.PCCNTR.3376724</t>
  </si>
  <si>
    <t xml:space="preserve">	CO1.PCCNTR.3463309</t>
  </si>
  <si>
    <t>CO1.PCCNTR.3854050</t>
  </si>
  <si>
    <t>CO1.PCCNTR.3397964</t>
  </si>
  <si>
    <t>CO1.PCCNTR.3409280</t>
  </si>
  <si>
    <t xml:space="preserve">	CO1.PCCNTR.3398274</t>
  </si>
  <si>
    <t>CO1.PCCNTR.3306637</t>
  </si>
  <si>
    <t xml:space="preserve">	CO1.PCCNTR.3307082</t>
  </si>
  <si>
    <t>CO1.PCCNTR.3694987</t>
  </si>
  <si>
    <t>CO1.PCCNTR.3754614</t>
  </si>
  <si>
    <t>CO1.PCCNTR.3833502</t>
  </si>
  <si>
    <t>27/12/20222</t>
  </si>
  <si>
    <t>12357140</t>
  </si>
  <si>
    <t>CO1.PCCNTR.3833341</t>
  </si>
  <si>
    <t>CO1.PCCNTR.3833429</t>
  </si>
  <si>
    <t>CO1.PCCNTR.3833544</t>
  </si>
  <si>
    <t>CO1.PCCNTR.3838274</t>
  </si>
  <si>
    <t>CO1.PCCNTR.3841494</t>
  </si>
  <si>
    <t>CO1.PCCNTR.3844103</t>
  </si>
  <si>
    <t>CO1.PCCNTR.3844674</t>
  </si>
  <si>
    <t xml:space="preserve">	CO1.PCCNTR.3845401</t>
  </si>
  <si>
    <t xml:space="preserve">	CO1.PCCNTR.3846214</t>
  </si>
  <si>
    <t>CO1.PCCNTR.3851371</t>
  </si>
  <si>
    <t xml:space="preserve">	CO1.PCCNTR.3854894</t>
  </si>
  <si>
    <t>CO1.PCCNTR.3397375</t>
  </si>
  <si>
    <t>CO1.PCCNTR.3867040</t>
  </si>
  <si>
    <t>TOTAL</t>
  </si>
  <si>
    <t>EJECUTADO</t>
  </si>
  <si>
    <t>FORTALECIMIENTO DE LOS PROGRAMAS DE BIENESTAR UNIVERSITARIO Y GESTIÓN ACADÉMICA EN EL INSTITUTO TOLIMENSE DE FORMACIÓN TÉCNICA PROFESIONAL</t>
  </si>
  <si>
    <t>CONSTRUCCIÓN  REMODELACIÓN Y ADECUACIÓN DE LA INFRAESTRUCTURA FÍSICA DEL CAMPUS DEL INSTITUTO TOLIMENSE DE FORMACIÓN TÉCNICA PROFESIONAL "ITFIP"</t>
  </si>
  <si>
    <t>PROYECTO</t>
  </si>
  <si>
    <t>PLAN DE FOMENTO</t>
  </si>
  <si>
    <t>TOTAL PROYECTO</t>
  </si>
  <si>
    <t xml:space="preserve">% AVANCE </t>
  </si>
  <si>
    <t>FORTALECIMIENTO A LOS PROCESOS DE INVESTIGACION E INNOVACION EN EL INSTITUTO TOLIMENSE DE FORMACION TECNICA PROFESIONAL "ITFIP"</t>
  </si>
  <si>
    <t>CONSTRUCCION Y MEJORAMIENTO DE ESCENARIOS ACADEMICOS DEPORTIVOS, FORMATIVOS Y COMPETITIVOS INSTITUTO TOLIMENSE FORMACIÓN TECNICA PROFESIONAL "ITFIP" DE EL ESPINAL- TOLIMA</t>
  </si>
  <si>
    <t>DOTACIÓN DE AMBIENTES DE APRENDIZAJE EN EL INSTITUTO TOLIMENSE DE FORMACIÓN TECNICA Y PROFESIONAL -ITFIP-DE EL ESPINAL, TOLIMA</t>
  </si>
  <si>
    <t>NACION</t>
  </si>
  <si>
    <t>PROPIOS</t>
  </si>
  <si>
    <t>DOTACIÓN Y MEJORAMIENTO DE LA INFRAESTRUCTURA TECNOLÓGICA LOS RECURSOS EDUCATIVOS Y BIBLIOTECA Y LOS LABORATORIOS ACADÉMICOS DEL INSTITUCIÓN</t>
  </si>
  <si>
    <t>BPIN</t>
  </si>
  <si>
    <t>Objeto</t>
  </si>
  <si>
    <t>c.c</t>
  </si>
  <si>
    <t>RESUMEN DE EJECUCIÓN DE RECURSOS DE INVERSION CORTE AGOSTO 31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</si>
</sst>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0_-;\-* #,##0.000_-;_-* &quot;-&quot;??_-;_-@_-"/>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9"/>
      <color rgb="FF000000"/>
      <name val="Arial"/>
      <family val="2"/>
    </font>
    <font>
      <sz val="8"/>
      <color rgb="FF000000"/>
      <name val="Arial"/>
      <family val="2"/>
    </font>
    <font>
      <sz val="8"/>
      <name val="Calibri"/>
      <family val="2"/>
      <scheme val="minor"/>
    </font>
    <font>
      <sz val="9"/>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rgb="FFFFFFFF"/>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78">
    <xf numFmtId="0" fontId="0" fillId="0" borderId="0" xfId="0"/>
    <xf numFmtId="0" fontId="18" fillId="0" borderId="10" xfId="0" applyFont="1" applyBorder="1" applyAlignment="1">
      <alignment wrapText="1"/>
    </xf>
    <xf numFmtId="1" fontId="18" fillId="0" borderId="10" xfId="0" applyNumberFormat="1" applyFont="1" applyBorder="1" applyAlignment="1">
      <alignment wrapText="1"/>
    </xf>
    <xf numFmtId="49" fontId="18" fillId="0" borderId="10" xfId="0" applyNumberFormat="1" applyFont="1" applyBorder="1" applyAlignment="1">
      <alignment wrapText="1"/>
    </xf>
    <xf numFmtId="49" fontId="18" fillId="0" borderId="10" xfId="0" applyNumberFormat="1" applyFont="1" applyBorder="1" applyAlignment="1">
      <alignment horizontal="center" wrapText="1"/>
    </xf>
    <xf numFmtId="49" fontId="18" fillId="0" borderId="10" xfId="0" applyNumberFormat="1" applyFont="1" applyBorder="1" applyAlignment="1">
      <alignment horizontal="left" wrapText="1"/>
    </xf>
    <xf numFmtId="0" fontId="18" fillId="0" borderId="11" xfId="0" applyFont="1" applyFill="1" applyBorder="1" applyAlignment="1">
      <alignment wrapText="1"/>
    </xf>
    <xf numFmtId="49" fontId="18" fillId="0" borderId="13" xfId="0" applyNumberFormat="1" applyFont="1" applyBorder="1" applyAlignment="1">
      <alignment wrapText="1"/>
    </xf>
    <xf numFmtId="0" fontId="0" fillId="0" borderId="12" xfId="0" applyBorder="1"/>
    <xf numFmtId="164" fontId="18" fillId="0" borderId="10" xfId="1" applyNumberFormat="1" applyFont="1" applyBorder="1" applyAlignment="1">
      <alignment wrapText="1"/>
    </xf>
    <xf numFmtId="164" fontId="18" fillId="0" borderId="10" xfId="1" applyNumberFormat="1" applyFont="1" applyBorder="1" applyAlignment="1">
      <alignment horizontal="left" wrapText="1"/>
    </xf>
    <xf numFmtId="164" fontId="0" fillId="0" borderId="0" xfId="1" applyNumberFormat="1" applyFont="1"/>
    <xf numFmtId="0" fontId="18" fillId="0" borderId="0" xfId="0" applyFont="1"/>
    <xf numFmtId="14" fontId="0" fillId="0" borderId="12" xfId="0" applyNumberFormat="1" applyBorder="1"/>
    <xf numFmtId="0" fontId="19" fillId="0" borderId="0" xfId="0" applyFont="1"/>
    <xf numFmtId="0" fontId="20" fillId="0" borderId="0" xfId="0" applyFont="1"/>
    <xf numFmtId="2" fontId="18" fillId="0" borderId="10" xfId="0" applyNumberFormat="1" applyFont="1" applyBorder="1" applyAlignment="1">
      <alignment horizontal="left" wrapText="1"/>
    </xf>
    <xf numFmtId="49" fontId="18" fillId="33" borderId="13" xfId="0" applyNumberFormat="1" applyFont="1" applyFill="1" applyBorder="1" applyAlignment="1">
      <alignment wrapText="1"/>
    </xf>
    <xf numFmtId="14" fontId="20" fillId="0" borderId="0" xfId="0" applyNumberFormat="1" applyFont="1"/>
    <xf numFmtId="0" fontId="20" fillId="34" borderId="0" xfId="0" applyFont="1" applyFill="1" applyAlignment="1">
      <alignment horizontal="left" vertical="center" wrapText="1" indent="1"/>
    </xf>
    <xf numFmtId="1" fontId="0" fillId="0" borderId="0" xfId="0" applyNumberFormat="1"/>
    <xf numFmtId="49" fontId="18" fillId="0" borderId="11" xfId="0" applyNumberFormat="1" applyFont="1" applyFill="1" applyBorder="1" applyAlignment="1">
      <alignment wrapText="1"/>
    </xf>
    <xf numFmtId="49" fontId="18" fillId="0" borderId="18" xfId="0" applyNumberFormat="1" applyFont="1" applyBorder="1" applyAlignment="1">
      <alignment horizontal="left" wrapText="1"/>
    </xf>
    <xf numFmtId="164" fontId="0" fillId="0" borderId="12" xfId="1" applyNumberFormat="1" applyFont="1" applyBorder="1" applyAlignment="1">
      <alignment horizontal="center" wrapText="1"/>
    </xf>
    <xf numFmtId="0" fontId="16" fillId="0" borderId="19" xfId="0" applyFont="1" applyFill="1" applyBorder="1" applyAlignment="1">
      <alignment horizontal="center"/>
    </xf>
    <xf numFmtId="0" fontId="16" fillId="0" borderId="15" xfId="0" applyFont="1" applyFill="1" applyBorder="1" applyAlignment="1">
      <alignment horizontal="center"/>
    </xf>
    <xf numFmtId="1" fontId="0" fillId="0" borderId="21" xfId="0" applyNumberFormat="1" applyFill="1" applyBorder="1" applyAlignment="1">
      <alignment vertical="center"/>
    </xf>
    <xf numFmtId="164" fontId="0" fillId="0" borderId="12" xfId="1" applyNumberFormat="1" applyFont="1" applyFill="1" applyBorder="1" applyAlignment="1">
      <alignment vertical="center"/>
    </xf>
    <xf numFmtId="0" fontId="0" fillId="0" borderId="12" xfId="0" applyFill="1" applyBorder="1" applyAlignment="1">
      <alignment vertical="center" wrapText="1"/>
    </xf>
    <xf numFmtId="0" fontId="0" fillId="0" borderId="12" xfId="0" applyFill="1" applyBorder="1" applyAlignment="1">
      <alignment wrapText="1"/>
    </xf>
    <xf numFmtId="164" fontId="0" fillId="0" borderId="22" xfId="1" applyNumberFormat="1" applyFont="1" applyFill="1" applyBorder="1" applyAlignment="1">
      <alignment vertical="center"/>
    </xf>
    <xf numFmtId="1" fontId="0" fillId="0" borderId="23" xfId="0" applyNumberFormat="1" applyFill="1" applyBorder="1" applyAlignment="1">
      <alignment vertical="center"/>
    </xf>
    <xf numFmtId="164" fontId="0" fillId="0" borderId="14" xfId="1" applyNumberFormat="1" applyFont="1" applyFill="1" applyBorder="1" applyAlignment="1">
      <alignment vertical="center"/>
    </xf>
    <xf numFmtId="0" fontId="0" fillId="0" borderId="14" xfId="0" applyFill="1" applyBorder="1" applyAlignment="1">
      <alignment vertical="center" wrapText="1"/>
    </xf>
    <xf numFmtId="164" fontId="0" fillId="0" borderId="12" xfId="1" applyNumberFormat="1" applyFont="1" applyFill="1" applyBorder="1" applyAlignment="1">
      <alignment vertical="center" wrapText="1"/>
    </xf>
    <xf numFmtId="164" fontId="0" fillId="0" borderId="12" xfId="0" applyNumberFormat="1" applyFill="1" applyBorder="1" applyAlignment="1">
      <alignment vertical="center" wrapText="1"/>
    </xf>
    <xf numFmtId="164" fontId="0" fillId="0" borderId="14" xfId="0" applyNumberFormat="1" applyFill="1" applyBorder="1" applyAlignment="1">
      <alignment vertical="center" wrapText="1"/>
    </xf>
    <xf numFmtId="164" fontId="0" fillId="0" borderId="14" xfId="1" applyNumberFormat="1" applyFont="1" applyFill="1" applyBorder="1" applyAlignment="1">
      <alignment vertical="center" wrapText="1"/>
    </xf>
    <xf numFmtId="9" fontId="0" fillId="0" borderId="0" xfId="43" applyFont="1" applyFill="1"/>
    <xf numFmtId="164" fontId="0" fillId="0" borderId="0" xfId="0" applyNumberFormat="1" applyFill="1" applyBorder="1"/>
    <xf numFmtId="0" fontId="0" fillId="0" borderId="14" xfId="0" applyFill="1" applyBorder="1" applyAlignment="1">
      <alignment wrapText="1"/>
    </xf>
    <xf numFmtId="43" fontId="0" fillId="0" borderId="0" xfId="0" applyNumberFormat="1"/>
    <xf numFmtId="165" fontId="0" fillId="0" borderId="0" xfId="0" applyNumberFormat="1"/>
    <xf numFmtId="0" fontId="0" fillId="0" borderId="0" xfId="0" applyAlignment="1">
      <alignment vertical="center"/>
    </xf>
    <xf numFmtId="0" fontId="16" fillId="0" borderId="20" xfId="0" applyFont="1" applyFill="1" applyBorder="1" applyAlignment="1">
      <alignment horizontal="center" vertical="center"/>
    </xf>
    <xf numFmtId="164" fontId="0" fillId="0" borderId="24" xfId="1" applyNumberFormat="1" applyFont="1" applyFill="1" applyBorder="1" applyAlignment="1">
      <alignment vertical="center"/>
    </xf>
    <xf numFmtId="0" fontId="0" fillId="0" borderId="24" xfId="0" applyFill="1" applyBorder="1" applyAlignment="1">
      <alignment vertical="center"/>
    </xf>
    <xf numFmtId="49" fontId="18" fillId="0" borderId="17" xfId="0" applyNumberFormat="1" applyFont="1" applyFill="1" applyBorder="1" applyAlignment="1">
      <alignment horizontal="center" wrapText="1"/>
    </xf>
    <xf numFmtId="0" fontId="0" fillId="0" borderId="14" xfId="0" applyBorder="1" applyAlignment="1">
      <alignment horizontal="center" vertical="center"/>
    </xf>
    <xf numFmtId="0" fontId="0" fillId="0" borderId="15" xfId="0" applyBorder="1" applyAlignment="1">
      <alignment horizontal="center" vertical="center"/>
    </xf>
    <xf numFmtId="14" fontId="0" fillId="0" borderId="14" xfId="0" applyNumberFormat="1" applyBorder="1" applyAlignment="1">
      <alignment horizontal="center" vertical="center"/>
    </xf>
    <xf numFmtId="0" fontId="16" fillId="0" borderId="0" xfId="0" applyFont="1" applyAlignment="1">
      <alignment horizontal="center" wrapText="1"/>
    </xf>
    <xf numFmtId="43" fontId="18" fillId="0" borderId="10" xfId="1" applyFont="1" applyBorder="1" applyAlignment="1">
      <alignment horizontal="left"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18" fillId="0" borderId="11" xfId="0" applyFont="1" applyFill="1" applyBorder="1" applyAlignment="1">
      <alignment textRotation="90" wrapText="1"/>
    </xf>
    <xf numFmtId="14" fontId="0" fillId="0" borderId="14" xfId="0" applyNumberFormat="1" applyBorder="1" applyAlignment="1">
      <alignment horizontal="center" textRotation="90"/>
    </xf>
    <xf numFmtId="14" fontId="0" fillId="0" borderId="15" xfId="0" applyNumberFormat="1" applyBorder="1" applyAlignment="1">
      <alignment horizontal="center" textRotation="90"/>
    </xf>
    <xf numFmtId="14" fontId="0" fillId="0" borderId="14" xfId="0" applyNumberFormat="1" applyBorder="1" applyAlignment="1">
      <alignment horizontal="center" vertical="center" textRotation="90"/>
    </xf>
    <xf numFmtId="0" fontId="0" fillId="0" borderId="15" xfId="0" applyBorder="1" applyAlignment="1">
      <alignment horizontal="center" vertical="center" textRotation="90"/>
    </xf>
    <xf numFmtId="14" fontId="0" fillId="0" borderId="12" xfId="0" applyNumberFormat="1" applyBorder="1" applyAlignment="1">
      <alignment textRotation="90"/>
    </xf>
    <xf numFmtId="0" fontId="0" fillId="0" borderId="0" xfId="0" applyAlignment="1">
      <alignment textRotation="90"/>
    </xf>
    <xf numFmtId="0" fontId="18" fillId="0" borderId="10" xfId="0" applyFont="1" applyBorder="1" applyAlignment="1">
      <alignment textRotation="90" wrapText="1"/>
    </xf>
    <xf numFmtId="49" fontId="18" fillId="0" borderId="10" xfId="0" applyNumberFormat="1" applyFont="1" applyBorder="1" applyAlignment="1">
      <alignment textRotation="90" wrapText="1"/>
    </xf>
    <xf numFmtId="49" fontId="18" fillId="0" borderId="16" xfId="0" applyNumberFormat="1" applyFont="1" applyFill="1" applyBorder="1" applyAlignment="1">
      <alignment horizontal="center" textRotation="90" wrapText="1"/>
    </xf>
    <xf numFmtId="0" fontId="19" fillId="0" borderId="12" xfId="0" applyFont="1" applyBorder="1" applyAlignment="1">
      <alignment wrapText="1"/>
    </xf>
    <xf numFmtId="49" fontId="18" fillId="0" borderId="13" xfId="0" applyNumberFormat="1" applyFont="1" applyFill="1" applyBorder="1" applyAlignment="1">
      <alignment wrapText="1"/>
    </xf>
    <xf numFmtId="0" fontId="0" fillId="0" borderId="12" xfId="0" applyBorder="1" applyAlignment="1">
      <alignment textRotation="90"/>
    </xf>
    <xf numFmtId="14" fontId="20" fillId="0" borderId="0" xfId="0" applyNumberFormat="1" applyFont="1" applyAlignment="1">
      <alignment textRotation="90"/>
    </xf>
    <xf numFmtId="0" fontId="0" fillId="0" borderId="12" xfId="0" applyBorder="1" applyAlignment="1">
      <alignment wrapText="1"/>
    </xf>
    <xf numFmtId="0" fontId="20" fillId="34" borderId="0" xfId="0" applyFont="1" applyFill="1" applyAlignment="1">
      <alignment horizontal="left" vertical="center" wrapText="1"/>
    </xf>
    <xf numFmtId="0" fontId="20" fillId="0" borderId="0" xfId="0" applyFont="1" applyAlignment="1">
      <alignment wrapText="1"/>
    </xf>
    <xf numFmtId="0" fontId="0" fillId="0" borderId="0" xfId="0" applyAlignment="1">
      <alignment wrapText="1"/>
    </xf>
    <xf numFmtId="0" fontId="22" fillId="0" borderId="11" xfId="0" applyFont="1" applyFill="1" applyBorder="1" applyAlignment="1">
      <alignment textRotation="90" wrapText="1"/>
    </xf>
    <xf numFmtId="14" fontId="22" fillId="0" borderId="12" xfId="0" applyNumberFormat="1" applyFont="1" applyBorder="1" applyAlignment="1">
      <alignment textRotation="90"/>
    </xf>
    <xf numFmtId="0" fontId="22" fillId="0" borderId="12" xfId="0" applyFont="1" applyBorder="1" applyAlignment="1">
      <alignment textRotation="90"/>
    </xf>
    <xf numFmtId="0" fontId="22" fillId="0" borderId="0" xfId="0" applyFont="1" applyAlignment="1">
      <alignment textRotation="90"/>
    </xf>
    <xf numFmtId="9" fontId="1" fillId="0" borderId="0" xfId="43" applyFont="1" applyFill="1" applyBorder="1"/>
  </cellXfs>
  <cellStyles count="44">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Millares" xfId="1" builtinId="3"/>
    <cellStyle name="Neutral" xfId="9" builtinId="28" customBuiltin="1"/>
    <cellStyle name="Normal" xfId="0" builtinId="0"/>
    <cellStyle name="Notas" xfId="16" builtinId="10" customBuiltin="1"/>
    <cellStyle name="Porcentaje" xfId="43" builtinId="5"/>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25">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numFmt numFmtId="164" formatCode="_-* #,##0_-;\-* #,##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64" formatCode="_-* #,##0_-;\-* #,##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64" formatCode="_-* #,##0_-;\-* #,##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64" formatCode="_-* #,##0_-;\-* #,##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64" formatCode="_-* #,##0_-;\-* #,##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border>
    </dxf>
    <dxf>
      <numFmt numFmtId="1" formatCode="0"/>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border>
    </dxf>
    <dxf>
      <numFmt numFmtId="164" formatCode="_-* #,##0_-;\-* #,##0_-;_-* &quot;-&quot;??_-;_-@_-"/>
      <fill>
        <patternFill patternType="none">
          <fgColor indexed="64"/>
          <bgColor auto="1"/>
        </patternFill>
      </fill>
    </dxf>
    <dxf>
      <fill>
        <patternFill patternType="none">
          <fgColor indexed="64"/>
          <bgColor auto="1"/>
        </patternFill>
      </fill>
      <alignment vertical="center" textRotation="0" wrapText="0" indent="0" justifyLastLine="0" shrinkToFit="0" readingOrder="0"/>
      <border diagonalUp="0" diagonalDown="0" outline="0">
        <left style="thin">
          <color indexed="64"/>
        </left>
        <right/>
        <top style="thin">
          <color indexed="64"/>
        </top>
        <bottom style="thin">
          <color indexed="64"/>
        </bottom>
      </border>
    </dxf>
    <dxf>
      <numFmt numFmtId="164" formatCode="_-* #,##0_-;\-* #,##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_-* #,##0_-;\-* #,##0_-;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numFmt numFmtId="164" formatCode="_-* #,##0_-;\-* #,##0_-;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dxf>
    <dxf>
      <numFmt numFmtId="1" formatCode="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numFmt numFmtId="1" formatCode="0"/>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ill>
        <patternFill patternType="lightGray">
          <fgColor rgb="FFFFFF00"/>
        </patternFill>
      </fill>
    </dxf>
    <dxf>
      <fill>
        <patternFill patternType="lightGray">
          <fgColor rgb="FFFFFF00"/>
        </patternFill>
      </fill>
    </dxf>
    <dxf>
      <fill>
        <patternFill patternType="lightGray">
          <fgColor rgb="FFFFFF00"/>
        </patternFill>
      </fill>
    </dxf>
    <dxf>
      <fill>
        <patternFill patternType="lightGray">
          <f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367D71-357A-4235-8513-0D9075CBF09B}" name="Tabla1" displayName="Tabla1" ref="A4:H11" totalsRowCount="1" headerRowDxfId="20" dataDxfId="18" headerRowBorderDxfId="19" tableBorderDxfId="17" totalsRowBorderDxfId="16">
  <autoFilter ref="A4:H10" xr:uid="{AA367D71-357A-4235-8513-0D9075CBF09B}"/>
  <tableColumns count="8">
    <tableColumn id="1" xr3:uid="{04433A9E-A3A5-4E01-B7D9-7887987D5EC4}" name="BPIN" dataDxfId="15" totalsRowDxfId="7"/>
    <tableColumn id="10" xr3:uid="{8F129C68-CB7F-4A1F-B75A-C9393C2DF5FF}" name="PROYECTO" dataDxfId="14" totalsRowDxfId="6"/>
    <tableColumn id="2" xr3:uid="{7C00989C-875B-4A5F-8BA4-5E871C19F5B3}" name="PLAN DE FOMENTO" totalsRowFunction="sum" dataDxfId="13" totalsRowDxfId="5" dataCellStyle="Millares"/>
    <tableColumn id="7" xr3:uid="{99B7F42C-A8D6-45A1-A31B-02B9DF4E89BC}" name="NACION" totalsRowFunction="sum" dataDxfId="12" totalsRowDxfId="4" dataCellStyle="Millares"/>
    <tableColumn id="6" xr3:uid="{B4CA8160-D3E7-4A86-B9EF-EA6BD2960E3A}" name="PROPIOS" totalsRowFunction="sum" dataDxfId="11" totalsRowDxfId="3" dataCellStyle="Millares"/>
    <tableColumn id="8" xr3:uid="{8C8EC3BD-A7AC-4E4F-BE95-9185D6DC205D}" name="TOTAL PROYECTO" totalsRowFunction="sum" dataDxfId="10" totalsRowDxfId="2">
      <calculatedColumnFormula>+Tabla1[[#This Row],[PROPIOS]]+Tabla1[[#This Row],[NACION]]+Tabla1[[#This Row],[PLAN DE FOMENTO]]</calculatedColumnFormula>
    </tableColumn>
    <tableColumn id="5" xr3:uid="{CB42C537-5063-4CCA-843C-C834AAB0508E}" name="EJECUTADO" totalsRowFunction="sum" dataDxfId="9" totalsRowDxfId="1"/>
    <tableColumn id="9" xr3:uid="{FF3CC7D2-0DA0-491E-A74B-AC3261DB2CCA}" name="% AVANCE " totalsRowFunction="custom" dataDxfId="8" totalsRowDxfId="0" totalsRowCellStyle="Porcentaje">
      <calculatedColumnFormula>+Tabla1[[#This Row],[EJECUTADO]]/Tabla1[[#This Row],[TOTAL PROYECTO]]</calculatedColumnFormula>
      <totalsRowFormula>+Tabla1[[#Totals],[EJECUTADO]]/Tabla1[[#Totals],[TOTAL PROYECTO]]</totalsRowFormula>
    </tableColumn>
  </tableColumns>
  <tableStyleInfo name="TableStyleMedium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3B6F9-6BFD-480E-8CDE-508A16441737}">
  <sheetPr filterMode="1"/>
  <dimension ref="A1:AM80"/>
  <sheetViews>
    <sheetView showGridLines="0" view="pageBreakPreview" zoomScale="60" zoomScaleNormal="100" workbookViewId="0">
      <pane ySplit="1" topLeftCell="A62" activePane="bottomLeft" state="frozen"/>
      <selection pane="bottomLeft" activeCell="AN70" sqref="AN70"/>
    </sheetView>
  </sheetViews>
  <sheetFormatPr baseColWidth="10" defaultRowHeight="15" x14ac:dyDescent="0.25"/>
  <cols>
    <col min="1" max="1" width="7.28515625" hidden="1" customWidth="1"/>
    <col min="2" max="2" width="7.42578125" style="61" customWidth="1"/>
    <col min="3" max="3" width="17.140625" hidden="1" customWidth="1"/>
    <col min="4" max="4" width="11.42578125" hidden="1" customWidth="1"/>
    <col min="5" max="5" width="17.140625" hidden="1" customWidth="1"/>
    <col min="6" max="6" width="22.85546875" hidden="1" customWidth="1"/>
    <col min="7" max="7" width="8.140625" style="61" customWidth="1"/>
    <col min="8" max="8" width="66.140625" hidden="1" customWidth="1"/>
    <col min="9" max="9" width="8.5703125" hidden="1" customWidth="1"/>
    <col min="10" max="10" width="20" hidden="1" customWidth="1"/>
    <col min="11" max="11" width="8.5703125" hidden="1" customWidth="1"/>
    <col min="12" max="12" width="17.140625" style="11" hidden="1" customWidth="1"/>
    <col min="13" max="13" width="17.140625" hidden="1" customWidth="1"/>
    <col min="14" max="14" width="17.140625" customWidth="1"/>
    <col min="15" max="15" width="17.140625" hidden="1" customWidth="1"/>
    <col min="16" max="16" width="10.5703125" customWidth="1"/>
    <col min="17" max="17" width="12.28515625" customWidth="1"/>
    <col min="18" max="18" width="16.7109375" customWidth="1"/>
    <col min="19" max="20" width="17.140625" hidden="1" customWidth="1"/>
    <col min="21" max="21" width="13.42578125" hidden="1" customWidth="1"/>
    <col min="22" max="22" width="11.5703125" hidden="1" customWidth="1"/>
    <col min="23" max="23" width="17.140625" hidden="1" customWidth="1"/>
    <col min="24" max="24" width="13.85546875" hidden="1" customWidth="1"/>
    <col min="25" max="25" width="11.5703125" hidden="1" customWidth="1"/>
    <col min="26" max="26" width="6" hidden="1" customWidth="1"/>
    <col min="27" max="27" width="11.85546875" hidden="1" customWidth="1"/>
    <col min="28" max="29" width="41" hidden="1" customWidth="1"/>
    <col min="30" max="30" width="39.28515625" hidden="1" customWidth="1"/>
    <col min="31" max="31" width="9.28515625" hidden="1" customWidth="1"/>
    <col min="32" max="32" width="21.5703125" hidden="1" customWidth="1"/>
    <col min="33" max="33" width="13" customWidth="1"/>
    <col min="34" max="34" width="7.85546875" customWidth="1"/>
    <col min="35" max="35" width="53.28515625" style="12" customWidth="1"/>
    <col min="36" max="36" width="15.85546875" customWidth="1"/>
    <col min="37" max="38" width="7.42578125" style="61" customWidth="1"/>
    <col min="39" max="39" width="14" bestFit="1" customWidth="1"/>
  </cols>
  <sheetData>
    <row r="1" spans="1:38" ht="63.75" x14ac:dyDescent="0.25">
      <c r="A1" s="1" t="s">
        <v>0</v>
      </c>
      <c r="B1" s="62" t="s">
        <v>1</v>
      </c>
      <c r="C1" s="1" t="s">
        <v>2</v>
      </c>
      <c r="D1" s="1" t="s">
        <v>3</v>
      </c>
      <c r="E1" s="1" t="s">
        <v>4</v>
      </c>
      <c r="F1" s="1" t="s">
        <v>5</v>
      </c>
      <c r="G1" s="62" t="s">
        <v>6</v>
      </c>
      <c r="H1" s="1" t="s">
        <v>7</v>
      </c>
      <c r="I1" s="1" t="s">
        <v>8</v>
      </c>
      <c r="J1" s="1" t="s">
        <v>9</v>
      </c>
      <c r="K1" s="1" t="s">
        <v>10</v>
      </c>
      <c r="L1" s="9"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885</v>
      </c>
      <c r="AJ1" s="6" t="s">
        <v>696</v>
      </c>
      <c r="AK1" s="55" t="s">
        <v>806</v>
      </c>
      <c r="AL1" s="55" t="s">
        <v>807</v>
      </c>
    </row>
    <row r="2" spans="1:38" ht="51.75" hidden="1" x14ac:dyDescent="0.25">
      <c r="A2" s="2">
        <v>4322</v>
      </c>
      <c r="B2" s="3" t="s">
        <v>35</v>
      </c>
      <c r="C2" s="3" t="s">
        <v>36</v>
      </c>
      <c r="D2" s="3" t="s">
        <v>37</v>
      </c>
      <c r="E2" s="4" t="s">
        <v>38</v>
      </c>
      <c r="F2" s="3" t="s">
        <v>39</v>
      </c>
      <c r="G2" s="3" t="s">
        <v>40</v>
      </c>
      <c r="H2" s="3" t="s">
        <v>697</v>
      </c>
      <c r="I2" s="3" t="s">
        <v>41</v>
      </c>
      <c r="J2" s="3" t="s">
        <v>42</v>
      </c>
      <c r="K2" s="3" t="s">
        <v>43</v>
      </c>
      <c r="L2" s="10">
        <v>15843000</v>
      </c>
      <c r="M2" s="5">
        <v>0</v>
      </c>
      <c r="N2" s="5">
        <v>15843000</v>
      </c>
      <c r="O2" s="5">
        <v>0</v>
      </c>
      <c r="P2" s="4" t="s">
        <v>44</v>
      </c>
      <c r="Q2" s="3" t="s">
        <v>45</v>
      </c>
      <c r="R2" s="3" t="s">
        <v>46</v>
      </c>
      <c r="S2" s="3" t="s">
        <v>47</v>
      </c>
      <c r="T2" s="3" t="s">
        <v>48</v>
      </c>
      <c r="U2" s="3" t="s">
        <v>49</v>
      </c>
      <c r="V2" s="3" t="s">
        <v>50</v>
      </c>
      <c r="W2" s="3" t="s">
        <v>51</v>
      </c>
      <c r="X2" s="3" t="s">
        <v>52</v>
      </c>
      <c r="Y2" s="3" t="s">
        <v>53</v>
      </c>
      <c r="Z2" s="3" t="s">
        <v>53</v>
      </c>
      <c r="AA2" s="3" t="s">
        <v>54</v>
      </c>
      <c r="AB2" s="3" t="s">
        <v>698</v>
      </c>
      <c r="AC2" s="3" t="s">
        <v>699</v>
      </c>
      <c r="AD2" s="3" t="s">
        <v>700</v>
      </c>
      <c r="AE2" s="3"/>
      <c r="AF2" s="3" t="s">
        <v>35</v>
      </c>
      <c r="AG2" s="3" t="s">
        <v>55</v>
      </c>
      <c r="AH2" s="3" t="s">
        <v>56</v>
      </c>
      <c r="AI2" s="7" t="s">
        <v>57</v>
      </c>
      <c r="AJ2" s="19" t="s">
        <v>824</v>
      </c>
      <c r="AK2" s="13">
        <v>44581</v>
      </c>
      <c r="AL2" s="13">
        <v>44732</v>
      </c>
    </row>
    <row r="3" spans="1:38" ht="51.75" hidden="1" x14ac:dyDescent="0.25">
      <c r="A3" s="2">
        <v>4922</v>
      </c>
      <c r="B3" s="3" t="s">
        <v>35</v>
      </c>
      <c r="C3" s="3" t="s">
        <v>58</v>
      </c>
      <c r="D3" s="3" t="s">
        <v>37</v>
      </c>
      <c r="E3" s="4" t="s">
        <v>38</v>
      </c>
      <c r="F3" s="3" t="s">
        <v>39</v>
      </c>
      <c r="G3" s="3" t="s">
        <v>59</v>
      </c>
      <c r="H3" s="3" t="s">
        <v>60</v>
      </c>
      <c r="I3" s="3" t="s">
        <v>41</v>
      </c>
      <c r="J3" s="3" t="s">
        <v>42</v>
      </c>
      <c r="K3" s="3" t="s">
        <v>43</v>
      </c>
      <c r="L3" s="10">
        <v>11121426</v>
      </c>
      <c r="M3" s="5">
        <v>0</v>
      </c>
      <c r="N3" s="5">
        <v>11121426</v>
      </c>
      <c r="O3" s="5">
        <v>0</v>
      </c>
      <c r="P3" s="4" t="s">
        <v>44</v>
      </c>
      <c r="Q3" s="3" t="s">
        <v>63</v>
      </c>
      <c r="R3" s="3" t="s">
        <v>64</v>
      </c>
      <c r="S3" s="3" t="s">
        <v>47</v>
      </c>
      <c r="T3" s="3" t="s">
        <v>48</v>
      </c>
      <c r="U3" s="3" t="s">
        <v>65</v>
      </c>
      <c r="V3" s="3" t="s">
        <v>50</v>
      </c>
      <c r="W3" s="3" t="s">
        <v>51</v>
      </c>
      <c r="X3" s="3" t="s">
        <v>52</v>
      </c>
      <c r="Y3" s="3" t="s">
        <v>66</v>
      </c>
      <c r="Z3" s="3" t="s">
        <v>66</v>
      </c>
      <c r="AA3" s="3" t="s">
        <v>67</v>
      </c>
      <c r="AB3" s="3" t="s">
        <v>701</v>
      </c>
      <c r="AC3" s="3" t="s">
        <v>702</v>
      </c>
      <c r="AD3" s="3" t="s">
        <v>703</v>
      </c>
      <c r="AE3" s="3"/>
      <c r="AF3" s="3" t="s">
        <v>35</v>
      </c>
      <c r="AG3" s="3" t="s">
        <v>55</v>
      </c>
      <c r="AH3" s="3" t="s">
        <v>68</v>
      </c>
      <c r="AI3" s="7" t="s">
        <v>704</v>
      </c>
      <c r="AJ3" s="8" t="s">
        <v>830</v>
      </c>
      <c r="AK3" s="13">
        <v>44582</v>
      </c>
      <c r="AL3" s="13">
        <v>44723</v>
      </c>
    </row>
    <row r="4" spans="1:38" ht="64.5" hidden="1" x14ac:dyDescent="0.25">
      <c r="A4" s="2">
        <v>5022</v>
      </c>
      <c r="B4" s="3" t="s">
        <v>35</v>
      </c>
      <c r="C4" s="3" t="s">
        <v>69</v>
      </c>
      <c r="D4" s="3" t="s">
        <v>37</v>
      </c>
      <c r="E4" s="4" t="s">
        <v>38</v>
      </c>
      <c r="F4" s="3" t="s">
        <v>39</v>
      </c>
      <c r="G4" s="3" t="s">
        <v>59</v>
      </c>
      <c r="H4" s="3" t="s">
        <v>60</v>
      </c>
      <c r="I4" s="3" t="s">
        <v>41</v>
      </c>
      <c r="J4" s="3" t="s">
        <v>42</v>
      </c>
      <c r="K4" s="3" t="s">
        <v>43</v>
      </c>
      <c r="L4" s="10">
        <v>11121426</v>
      </c>
      <c r="M4" s="5">
        <v>0</v>
      </c>
      <c r="N4" s="5">
        <v>11121426</v>
      </c>
      <c r="O4" s="5">
        <v>0</v>
      </c>
      <c r="P4" s="4" t="s">
        <v>44</v>
      </c>
      <c r="Q4" s="3" t="s">
        <v>70</v>
      </c>
      <c r="R4" s="3" t="s">
        <v>71</v>
      </c>
      <c r="S4" s="3" t="s">
        <v>47</v>
      </c>
      <c r="T4" s="3" t="s">
        <v>48</v>
      </c>
      <c r="U4" s="3" t="s">
        <v>72</v>
      </c>
      <c r="V4" s="3" t="s">
        <v>50</v>
      </c>
      <c r="W4" s="3" t="s">
        <v>73</v>
      </c>
      <c r="X4" s="3" t="s">
        <v>74</v>
      </c>
      <c r="Y4" s="3" t="s">
        <v>54</v>
      </c>
      <c r="Z4" s="3" t="s">
        <v>54</v>
      </c>
      <c r="AA4" s="3" t="s">
        <v>75</v>
      </c>
      <c r="AB4" s="3" t="s">
        <v>705</v>
      </c>
      <c r="AC4" s="3" t="s">
        <v>706</v>
      </c>
      <c r="AD4" s="3" t="s">
        <v>707</v>
      </c>
      <c r="AE4" s="3"/>
      <c r="AF4" s="3" t="s">
        <v>35</v>
      </c>
      <c r="AG4" s="3" t="s">
        <v>55</v>
      </c>
      <c r="AH4" s="3" t="s">
        <v>76</v>
      </c>
      <c r="AI4" s="7" t="s">
        <v>708</v>
      </c>
      <c r="AJ4" s="8" t="s">
        <v>831</v>
      </c>
      <c r="AK4" s="13">
        <v>44589</v>
      </c>
      <c r="AL4" s="13">
        <v>44723</v>
      </c>
    </row>
    <row r="5" spans="1:38" ht="51.75" hidden="1" x14ac:dyDescent="0.25">
      <c r="A5" s="2">
        <v>5222</v>
      </c>
      <c r="B5" s="3" t="s">
        <v>35</v>
      </c>
      <c r="C5" s="3" t="s">
        <v>77</v>
      </c>
      <c r="D5" s="3" t="s">
        <v>37</v>
      </c>
      <c r="E5" s="4" t="s">
        <v>38</v>
      </c>
      <c r="F5" s="3" t="s">
        <v>39</v>
      </c>
      <c r="G5" s="3" t="s">
        <v>40</v>
      </c>
      <c r="H5" s="3" t="s">
        <v>697</v>
      </c>
      <c r="I5" s="3" t="s">
        <v>41</v>
      </c>
      <c r="J5" s="3" t="s">
        <v>42</v>
      </c>
      <c r="K5" s="3" t="s">
        <v>43</v>
      </c>
      <c r="L5" s="10">
        <v>11250000</v>
      </c>
      <c r="M5" s="5">
        <v>0</v>
      </c>
      <c r="N5" s="5">
        <v>11250000</v>
      </c>
      <c r="O5" s="5">
        <v>0</v>
      </c>
      <c r="P5" s="4" t="s">
        <v>44</v>
      </c>
      <c r="Q5" s="3" t="s">
        <v>78</v>
      </c>
      <c r="R5" s="3" t="s">
        <v>79</v>
      </c>
      <c r="S5" s="3" t="s">
        <v>47</v>
      </c>
      <c r="T5" s="3" t="s">
        <v>48</v>
      </c>
      <c r="U5" s="3" t="s">
        <v>80</v>
      </c>
      <c r="V5" s="3" t="s">
        <v>50</v>
      </c>
      <c r="W5" s="3" t="s">
        <v>81</v>
      </c>
      <c r="X5" s="3" t="s">
        <v>82</v>
      </c>
      <c r="Y5" s="3" t="s">
        <v>83</v>
      </c>
      <c r="Z5" s="3" t="s">
        <v>83</v>
      </c>
      <c r="AA5" s="3" t="s">
        <v>84</v>
      </c>
      <c r="AB5" s="3" t="s">
        <v>709</v>
      </c>
      <c r="AC5" s="3" t="s">
        <v>710</v>
      </c>
      <c r="AD5" s="3" t="s">
        <v>711</v>
      </c>
      <c r="AE5" s="3"/>
      <c r="AF5" s="3" t="s">
        <v>35</v>
      </c>
      <c r="AG5" s="3" t="s">
        <v>55</v>
      </c>
      <c r="AH5" s="3" t="s">
        <v>85</v>
      </c>
      <c r="AI5" s="7" t="s">
        <v>86</v>
      </c>
      <c r="AJ5" s="15" t="s">
        <v>832</v>
      </c>
      <c r="AK5" s="13">
        <v>44582</v>
      </c>
      <c r="AL5" s="13">
        <v>44716</v>
      </c>
    </row>
    <row r="6" spans="1:38" ht="51.75" hidden="1" x14ac:dyDescent="0.25">
      <c r="A6" s="2">
        <v>6422</v>
      </c>
      <c r="B6" s="3" t="s">
        <v>87</v>
      </c>
      <c r="C6" s="3" t="s">
        <v>88</v>
      </c>
      <c r="D6" s="3" t="s">
        <v>37</v>
      </c>
      <c r="E6" s="4" t="s">
        <v>38</v>
      </c>
      <c r="F6" s="3" t="s">
        <v>39</v>
      </c>
      <c r="G6" s="3" t="s">
        <v>59</v>
      </c>
      <c r="H6" s="3" t="s">
        <v>60</v>
      </c>
      <c r="I6" s="3" t="s">
        <v>41</v>
      </c>
      <c r="J6" s="3" t="s">
        <v>42</v>
      </c>
      <c r="K6" s="3" t="s">
        <v>43</v>
      </c>
      <c r="L6" s="10">
        <v>9885712</v>
      </c>
      <c r="M6" s="5">
        <v>0</v>
      </c>
      <c r="N6" s="5">
        <v>9885712</v>
      </c>
      <c r="O6" s="5">
        <v>0</v>
      </c>
      <c r="P6" s="4" t="s">
        <v>44</v>
      </c>
      <c r="Q6" s="3" t="s">
        <v>89</v>
      </c>
      <c r="R6" s="3" t="s">
        <v>90</v>
      </c>
      <c r="S6" s="3" t="s">
        <v>47</v>
      </c>
      <c r="T6" s="3" t="s">
        <v>48</v>
      </c>
      <c r="U6" s="3" t="s">
        <v>91</v>
      </c>
      <c r="V6" s="3" t="s">
        <v>50</v>
      </c>
      <c r="W6" s="3" t="s">
        <v>51</v>
      </c>
      <c r="X6" s="3" t="s">
        <v>52</v>
      </c>
      <c r="Y6" s="3" t="s">
        <v>92</v>
      </c>
      <c r="Z6" s="3" t="s">
        <v>92</v>
      </c>
      <c r="AA6" s="3" t="s">
        <v>93</v>
      </c>
      <c r="AB6" s="3" t="s">
        <v>712</v>
      </c>
      <c r="AC6" s="3" t="s">
        <v>713</v>
      </c>
      <c r="AD6" s="3" t="s">
        <v>714</v>
      </c>
      <c r="AE6" s="3"/>
      <c r="AF6" s="3" t="s">
        <v>87</v>
      </c>
      <c r="AG6" s="3" t="s">
        <v>55</v>
      </c>
      <c r="AH6" s="3" t="s">
        <v>94</v>
      </c>
      <c r="AI6" s="7" t="s">
        <v>95</v>
      </c>
      <c r="AJ6" s="8" t="s">
        <v>833</v>
      </c>
      <c r="AK6" s="13">
        <v>44606</v>
      </c>
      <c r="AL6" s="13">
        <v>44725</v>
      </c>
    </row>
    <row r="7" spans="1:38" ht="51.75" hidden="1" x14ac:dyDescent="0.25">
      <c r="A7" s="2">
        <v>6522</v>
      </c>
      <c r="B7" s="3" t="s">
        <v>87</v>
      </c>
      <c r="C7" s="3" t="s">
        <v>96</v>
      </c>
      <c r="D7" s="3" t="s">
        <v>37</v>
      </c>
      <c r="E7" s="4" t="s">
        <v>38</v>
      </c>
      <c r="F7" s="3" t="s">
        <v>39</v>
      </c>
      <c r="G7" s="3" t="s">
        <v>59</v>
      </c>
      <c r="H7" s="3" t="s">
        <v>60</v>
      </c>
      <c r="I7" s="3" t="s">
        <v>41</v>
      </c>
      <c r="J7" s="3" t="s">
        <v>42</v>
      </c>
      <c r="K7" s="3" t="s">
        <v>43</v>
      </c>
      <c r="L7" s="10">
        <v>6342464</v>
      </c>
      <c r="M7" s="5">
        <v>0</v>
      </c>
      <c r="N7" s="5">
        <v>6342464</v>
      </c>
      <c r="O7" s="5">
        <v>0</v>
      </c>
      <c r="P7" s="4" t="s">
        <v>44</v>
      </c>
      <c r="Q7" s="3" t="s">
        <v>97</v>
      </c>
      <c r="R7" s="3" t="s">
        <v>98</v>
      </c>
      <c r="S7" s="3" t="s">
        <v>47</v>
      </c>
      <c r="T7" s="3" t="s">
        <v>48</v>
      </c>
      <c r="U7" s="3" t="s">
        <v>99</v>
      </c>
      <c r="V7" s="3" t="s">
        <v>50</v>
      </c>
      <c r="W7" s="3" t="s">
        <v>100</v>
      </c>
      <c r="X7" s="3" t="s">
        <v>101</v>
      </c>
      <c r="Y7" s="3" t="s">
        <v>102</v>
      </c>
      <c r="Z7" s="3" t="s">
        <v>102</v>
      </c>
      <c r="AA7" s="3" t="s">
        <v>103</v>
      </c>
      <c r="AB7" s="3" t="s">
        <v>715</v>
      </c>
      <c r="AC7" s="3" t="s">
        <v>716</v>
      </c>
      <c r="AD7" s="3" t="s">
        <v>717</v>
      </c>
      <c r="AE7" s="3"/>
      <c r="AF7" s="3" t="s">
        <v>87</v>
      </c>
      <c r="AG7" s="3" t="s">
        <v>104</v>
      </c>
      <c r="AH7" s="3" t="s">
        <v>105</v>
      </c>
      <c r="AI7" s="7" t="s">
        <v>95</v>
      </c>
      <c r="AJ7" s="19" t="s">
        <v>834</v>
      </c>
      <c r="AK7" s="13">
        <v>44606</v>
      </c>
      <c r="AL7" s="13">
        <v>44725</v>
      </c>
    </row>
    <row r="8" spans="1:38" ht="51.75" hidden="1" x14ac:dyDescent="0.25">
      <c r="A8" s="2">
        <v>6622</v>
      </c>
      <c r="B8" s="3" t="s">
        <v>87</v>
      </c>
      <c r="C8" s="3" t="s">
        <v>106</v>
      </c>
      <c r="D8" s="3" t="s">
        <v>37</v>
      </c>
      <c r="E8" s="4" t="s">
        <v>38</v>
      </c>
      <c r="F8" s="3" t="s">
        <v>39</v>
      </c>
      <c r="G8" s="3" t="s">
        <v>59</v>
      </c>
      <c r="H8" s="3" t="s">
        <v>60</v>
      </c>
      <c r="I8" s="3" t="s">
        <v>41</v>
      </c>
      <c r="J8" s="3" t="s">
        <v>42</v>
      </c>
      <c r="K8" s="3" t="s">
        <v>43</v>
      </c>
      <c r="L8" s="10">
        <v>11121426</v>
      </c>
      <c r="M8" s="5">
        <v>0</v>
      </c>
      <c r="N8" s="5">
        <v>11121426</v>
      </c>
      <c r="O8" s="5">
        <v>0</v>
      </c>
      <c r="P8" s="4" t="s">
        <v>44</v>
      </c>
      <c r="Q8" s="3" t="s">
        <v>107</v>
      </c>
      <c r="R8" s="3" t="s">
        <v>108</v>
      </c>
      <c r="S8" s="3" t="s">
        <v>47</v>
      </c>
      <c r="T8" s="3" t="s">
        <v>48</v>
      </c>
      <c r="U8" s="3" t="s">
        <v>109</v>
      </c>
      <c r="V8" s="3" t="s">
        <v>50</v>
      </c>
      <c r="W8" s="3" t="s">
        <v>51</v>
      </c>
      <c r="X8" s="3" t="s">
        <v>52</v>
      </c>
      <c r="Y8" s="3" t="s">
        <v>110</v>
      </c>
      <c r="Z8" s="3" t="s">
        <v>110</v>
      </c>
      <c r="AA8" s="3" t="s">
        <v>111</v>
      </c>
      <c r="AB8" s="3" t="s">
        <v>718</v>
      </c>
      <c r="AC8" s="3" t="s">
        <v>719</v>
      </c>
      <c r="AD8" s="3" t="s">
        <v>720</v>
      </c>
      <c r="AE8" s="3"/>
      <c r="AF8" s="3" t="s">
        <v>87</v>
      </c>
      <c r="AG8" s="3" t="s">
        <v>55</v>
      </c>
      <c r="AH8" s="3" t="s">
        <v>112</v>
      </c>
      <c r="AI8" s="7" t="s">
        <v>113</v>
      </c>
      <c r="AJ8" s="8" t="s">
        <v>835</v>
      </c>
      <c r="AK8" s="13">
        <v>44589</v>
      </c>
      <c r="AL8" s="13">
        <v>44723</v>
      </c>
    </row>
    <row r="9" spans="1:38" ht="51.75" hidden="1" x14ac:dyDescent="0.25">
      <c r="A9" s="2">
        <v>6922</v>
      </c>
      <c r="B9" s="3" t="s">
        <v>87</v>
      </c>
      <c r="C9" s="3" t="s">
        <v>114</v>
      </c>
      <c r="D9" s="3" t="s">
        <v>37</v>
      </c>
      <c r="E9" s="4" t="s">
        <v>38</v>
      </c>
      <c r="F9" s="3" t="s">
        <v>39</v>
      </c>
      <c r="G9" s="3" t="s">
        <v>59</v>
      </c>
      <c r="H9" s="3" t="s">
        <v>60</v>
      </c>
      <c r="I9" s="3" t="s">
        <v>41</v>
      </c>
      <c r="J9" s="3" t="s">
        <v>42</v>
      </c>
      <c r="K9" s="3" t="s">
        <v>43</v>
      </c>
      <c r="L9" s="10">
        <v>18000000</v>
      </c>
      <c r="M9" s="5">
        <v>0</v>
      </c>
      <c r="N9" s="5">
        <v>18000000</v>
      </c>
      <c r="O9" s="5">
        <v>0</v>
      </c>
      <c r="P9" s="4" t="s">
        <v>44</v>
      </c>
      <c r="Q9" s="3" t="s">
        <v>115</v>
      </c>
      <c r="R9" s="3" t="s">
        <v>116</v>
      </c>
      <c r="S9" s="3" t="s">
        <v>47</v>
      </c>
      <c r="T9" s="3" t="s">
        <v>48</v>
      </c>
      <c r="U9" s="3" t="s">
        <v>117</v>
      </c>
      <c r="V9" s="3" t="s">
        <v>50</v>
      </c>
      <c r="W9" s="3" t="s">
        <v>100</v>
      </c>
      <c r="X9" s="3" t="s">
        <v>101</v>
      </c>
      <c r="Y9" s="3" t="s">
        <v>118</v>
      </c>
      <c r="Z9" s="3" t="s">
        <v>118</v>
      </c>
      <c r="AA9" s="3" t="s">
        <v>119</v>
      </c>
      <c r="AB9" s="3" t="s">
        <v>721</v>
      </c>
      <c r="AC9" s="3" t="s">
        <v>722</v>
      </c>
      <c r="AD9" s="3" t="s">
        <v>723</v>
      </c>
      <c r="AE9" s="3"/>
      <c r="AF9" s="3" t="s">
        <v>87</v>
      </c>
      <c r="AG9" s="3" t="s">
        <v>55</v>
      </c>
      <c r="AH9" s="3" t="s">
        <v>120</v>
      </c>
      <c r="AI9" s="7" t="s">
        <v>121</v>
      </c>
      <c r="AJ9" s="15" t="s">
        <v>840</v>
      </c>
      <c r="AK9" s="13">
        <v>44583</v>
      </c>
      <c r="AL9" s="13">
        <v>44716</v>
      </c>
    </row>
    <row r="10" spans="1:38" ht="51.75" hidden="1" x14ac:dyDescent="0.25">
      <c r="A10" s="2">
        <v>7822</v>
      </c>
      <c r="B10" s="3" t="s">
        <v>122</v>
      </c>
      <c r="C10" s="3" t="s">
        <v>123</v>
      </c>
      <c r="D10" s="3" t="s">
        <v>37</v>
      </c>
      <c r="E10" s="4" t="s">
        <v>38</v>
      </c>
      <c r="F10" s="3" t="s">
        <v>39</v>
      </c>
      <c r="G10" s="3" t="s">
        <v>59</v>
      </c>
      <c r="H10" s="3" t="s">
        <v>60</v>
      </c>
      <c r="I10" s="3" t="s">
        <v>41</v>
      </c>
      <c r="J10" s="3" t="s">
        <v>42</v>
      </c>
      <c r="K10" s="3" t="s">
        <v>43</v>
      </c>
      <c r="L10" s="10">
        <v>11121426</v>
      </c>
      <c r="M10" s="5">
        <v>0</v>
      </c>
      <c r="N10" s="5">
        <v>11121426</v>
      </c>
      <c r="O10" s="5">
        <v>0</v>
      </c>
      <c r="P10" s="4" t="s">
        <v>44</v>
      </c>
      <c r="Q10" s="3" t="s">
        <v>124</v>
      </c>
      <c r="R10" s="3" t="s">
        <v>125</v>
      </c>
      <c r="S10" s="3" t="s">
        <v>47</v>
      </c>
      <c r="T10" s="3" t="s">
        <v>48</v>
      </c>
      <c r="U10" s="3" t="s">
        <v>126</v>
      </c>
      <c r="V10" s="3" t="s">
        <v>50</v>
      </c>
      <c r="W10" s="3" t="s">
        <v>127</v>
      </c>
      <c r="X10" s="3" t="s">
        <v>128</v>
      </c>
      <c r="Y10" s="3" t="s">
        <v>129</v>
      </c>
      <c r="Z10" s="3" t="s">
        <v>129</v>
      </c>
      <c r="AA10" s="3" t="s">
        <v>130</v>
      </c>
      <c r="AB10" s="3" t="s">
        <v>724</v>
      </c>
      <c r="AC10" s="3" t="s">
        <v>725</v>
      </c>
      <c r="AD10" s="3" t="s">
        <v>726</v>
      </c>
      <c r="AE10" s="3"/>
      <c r="AF10" s="3" t="s">
        <v>122</v>
      </c>
      <c r="AG10" s="3" t="s">
        <v>55</v>
      </c>
      <c r="AH10" s="3" t="s">
        <v>131</v>
      </c>
      <c r="AI10" s="7" t="s">
        <v>727</v>
      </c>
      <c r="AJ10" s="8" t="s">
        <v>827</v>
      </c>
      <c r="AK10" s="13">
        <v>44589</v>
      </c>
      <c r="AL10" s="13">
        <v>44723</v>
      </c>
    </row>
    <row r="11" spans="1:38" ht="51.75" hidden="1" x14ac:dyDescent="0.25">
      <c r="A11" s="2">
        <v>8122</v>
      </c>
      <c r="B11" s="3" t="s">
        <v>122</v>
      </c>
      <c r="C11" s="3" t="s">
        <v>132</v>
      </c>
      <c r="D11" s="3" t="s">
        <v>37</v>
      </c>
      <c r="E11" s="4" t="s">
        <v>38</v>
      </c>
      <c r="F11" s="3" t="s">
        <v>39</v>
      </c>
      <c r="G11" s="3" t="s">
        <v>59</v>
      </c>
      <c r="H11" s="3" t="s">
        <v>60</v>
      </c>
      <c r="I11" s="3" t="s">
        <v>41</v>
      </c>
      <c r="J11" s="3" t="s">
        <v>42</v>
      </c>
      <c r="K11" s="3" t="s">
        <v>43</v>
      </c>
      <c r="L11" s="10">
        <v>11121426</v>
      </c>
      <c r="M11" s="5">
        <v>0</v>
      </c>
      <c r="N11" s="5">
        <v>11121426</v>
      </c>
      <c r="O11" s="5">
        <v>0</v>
      </c>
      <c r="P11" s="4" t="s">
        <v>44</v>
      </c>
      <c r="Q11" s="3" t="s">
        <v>133</v>
      </c>
      <c r="R11" s="3" t="s">
        <v>134</v>
      </c>
      <c r="S11" s="3" t="s">
        <v>47</v>
      </c>
      <c r="T11" s="3" t="s">
        <v>48</v>
      </c>
      <c r="U11" s="3" t="s">
        <v>135</v>
      </c>
      <c r="V11" s="3" t="s">
        <v>50</v>
      </c>
      <c r="W11" s="3" t="s">
        <v>127</v>
      </c>
      <c r="X11" s="3" t="s">
        <v>128</v>
      </c>
      <c r="Y11" s="3" t="s">
        <v>136</v>
      </c>
      <c r="Z11" s="3" t="s">
        <v>136</v>
      </c>
      <c r="AA11" s="3" t="s">
        <v>137</v>
      </c>
      <c r="AB11" s="3" t="s">
        <v>728</v>
      </c>
      <c r="AC11" s="3" t="s">
        <v>729</v>
      </c>
      <c r="AD11" s="3" t="s">
        <v>730</v>
      </c>
      <c r="AE11" s="3"/>
      <c r="AF11" s="3" t="s">
        <v>122</v>
      </c>
      <c r="AG11" s="3" t="s">
        <v>55</v>
      </c>
      <c r="AH11" s="3" t="s">
        <v>138</v>
      </c>
      <c r="AI11" s="7" t="s">
        <v>139</v>
      </c>
      <c r="AJ11" s="15" t="s">
        <v>838</v>
      </c>
      <c r="AK11" s="13">
        <v>44589</v>
      </c>
      <c r="AL11" s="13">
        <v>44723</v>
      </c>
    </row>
    <row r="12" spans="1:38" ht="51.75" hidden="1" x14ac:dyDescent="0.25">
      <c r="A12" s="2">
        <v>8222</v>
      </c>
      <c r="B12" s="3" t="s">
        <v>122</v>
      </c>
      <c r="C12" s="3" t="s">
        <v>140</v>
      </c>
      <c r="D12" s="3" t="s">
        <v>37</v>
      </c>
      <c r="E12" s="4" t="s">
        <v>38</v>
      </c>
      <c r="F12" s="3" t="s">
        <v>39</v>
      </c>
      <c r="G12" s="3" t="s">
        <v>59</v>
      </c>
      <c r="H12" s="3" t="s">
        <v>60</v>
      </c>
      <c r="I12" s="3" t="s">
        <v>41</v>
      </c>
      <c r="J12" s="3" t="s">
        <v>42</v>
      </c>
      <c r="K12" s="3" t="s">
        <v>43</v>
      </c>
      <c r="L12" s="10">
        <v>11121426</v>
      </c>
      <c r="M12" s="5">
        <v>0</v>
      </c>
      <c r="N12" s="5">
        <v>11121426</v>
      </c>
      <c r="O12" s="5">
        <v>0</v>
      </c>
      <c r="P12" s="4" t="s">
        <v>44</v>
      </c>
      <c r="Q12" s="3" t="s">
        <v>141</v>
      </c>
      <c r="R12" s="3" t="s">
        <v>142</v>
      </c>
      <c r="S12" s="3" t="s">
        <v>47</v>
      </c>
      <c r="T12" s="3" t="s">
        <v>48</v>
      </c>
      <c r="U12" s="3" t="s">
        <v>143</v>
      </c>
      <c r="V12" s="3" t="s">
        <v>50</v>
      </c>
      <c r="W12" s="3" t="s">
        <v>100</v>
      </c>
      <c r="X12" s="3" t="s">
        <v>101</v>
      </c>
      <c r="Y12" s="3" t="s">
        <v>144</v>
      </c>
      <c r="Z12" s="3" t="s">
        <v>144</v>
      </c>
      <c r="AA12" s="3" t="s">
        <v>145</v>
      </c>
      <c r="AB12" s="3" t="s">
        <v>731</v>
      </c>
      <c r="AC12" s="3" t="s">
        <v>732</v>
      </c>
      <c r="AD12" s="3" t="s">
        <v>733</v>
      </c>
      <c r="AE12" s="3"/>
      <c r="AF12" s="3" t="s">
        <v>122</v>
      </c>
      <c r="AG12" s="3" t="s">
        <v>55</v>
      </c>
      <c r="AH12" s="3" t="s">
        <v>146</v>
      </c>
      <c r="AI12" s="7" t="s">
        <v>734</v>
      </c>
      <c r="AJ12" s="15" t="s">
        <v>839</v>
      </c>
      <c r="AK12" s="13">
        <v>44589</v>
      </c>
      <c r="AL12" s="13">
        <v>44723</v>
      </c>
    </row>
    <row r="13" spans="1:38" ht="51.75" hidden="1" x14ac:dyDescent="0.25">
      <c r="A13" s="2">
        <v>8422</v>
      </c>
      <c r="B13" s="3" t="s">
        <v>122</v>
      </c>
      <c r="C13" s="3" t="s">
        <v>147</v>
      </c>
      <c r="D13" s="3" t="s">
        <v>37</v>
      </c>
      <c r="E13" s="4" t="s">
        <v>38</v>
      </c>
      <c r="F13" s="3" t="s">
        <v>39</v>
      </c>
      <c r="G13" s="3" t="s">
        <v>59</v>
      </c>
      <c r="H13" s="3" t="s">
        <v>60</v>
      </c>
      <c r="I13" s="3" t="s">
        <v>41</v>
      </c>
      <c r="J13" s="3" t="s">
        <v>42</v>
      </c>
      <c r="K13" s="3" t="s">
        <v>43</v>
      </c>
      <c r="L13" s="10">
        <v>7821607</v>
      </c>
      <c r="M13" s="5">
        <v>0</v>
      </c>
      <c r="N13" s="5">
        <v>7821607</v>
      </c>
      <c r="O13" s="5">
        <v>0</v>
      </c>
      <c r="P13" s="4" t="s">
        <v>44</v>
      </c>
      <c r="Q13" s="3" t="s">
        <v>148</v>
      </c>
      <c r="R13" s="3" t="s">
        <v>149</v>
      </c>
      <c r="S13" s="3" t="s">
        <v>47</v>
      </c>
      <c r="T13" s="3" t="s">
        <v>48</v>
      </c>
      <c r="U13" s="3" t="s">
        <v>150</v>
      </c>
      <c r="V13" s="3" t="s">
        <v>50</v>
      </c>
      <c r="W13" s="3" t="s">
        <v>51</v>
      </c>
      <c r="X13" s="3" t="s">
        <v>52</v>
      </c>
      <c r="Y13" s="3" t="s">
        <v>151</v>
      </c>
      <c r="Z13" s="3" t="s">
        <v>151</v>
      </c>
      <c r="AA13" s="3" t="s">
        <v>152</v>
      </c>
      <c r="AB13" s="3" t="s">
        <v>735</v>
      </c>
      <c r="AC13" s="3" t="s">
        <v>736</v>
      </c>
      <c r="AD13" s="3" t="s">
        <v>737</v>
      </c>
      <c r="AE13" s="3"/>
      <c r="AF13" s="3" t="s">
        <v>122</v>
      </c>
      <c r="AG13" s="3" t="s">
        <v>104</v>
      </c>
      <c r="AH13" s="3" t="s">
        <v>153</v>
      </c>
      <c r="AI13" s="7" t="s">
        <v>738</v>
      </c>
      <c r="AJ13" s="8" t="s">
        <v>841</v>
      </c>
      <c r="AK13" s="13">
        <v>44589</v>
      </c>
      <c r="AL13" s="13">
        <v>44723</v>
      </c>
    </row>
    <row r="14" spans="1:38" ht="51.75" hidden="1" x14ac:dyDescent="0.25">
      <c r="A14" s="2">
        <v>8622</v>
      </c>
      <c r="B14" s="3" t="s">
        <v>122</v>
      </c>
      <c r="C14" s="3" t="s">
        <v>154</v>
      </c>
      <c r="D14" s="3" t="s">
        <v>37</v>
      </c>
      <c r="E14" s="4" t="s">
        <v>38</v>
      </c>
      <c r="F14" s="3" t="s">
        <v>39</v>
      </c>
      <c r="G14" s="3" t="s">
        <v>59</v>
      </c>
      <c r="H14" s="3" t="s">
        <v>60</v>
      </c>
      <c r="I14" s="3" t="s">
        <v>41</v>
      </c>
      <c r="J14" s="3" t="s">
        <v>42</v>
      </c>
      <c r="K14" s="3" t="s">
        <v>43</v>
      </c>
      <c r="L14" s="10">
        <v>11121426</v>
      </c>
      <c r="M14" s="5">
        <v>0</v>
      </c>
      <c r="N14" s="5">
        <v>11121426</v>
      </c>
      <c r="O14" s="5">
        <v>0</v>
      </c>
      <c r="P14" s="4" t="s">
        <v>44</v>
      </c>
      <c r="Q14" s="3" t="s">
        <v>155</v>
      </c>
      <c r="R14" s="3" t="s">
        <v>156</v>
      </c>
      <c r="S14" s="3" t="s">
        <v>47</v>
      </c>
      <c r="T14" s="3" t="s">
        <v>48</v>
      </c>
      <c r="U14" s="3" t="s">
        <v>157</v>
      </c>
      <c r="V14" s="3" t="s">
        <v>50</v>
      </c>
      <c r="W14" s="3" t="s">
        <v>100</v>
      </c>
      <c r="X14" s="3" t="s">
        <v>101</v>
      </c>
      <c r="Y14" s="3" t="s">
        <v>158</v>
      </c>
      <c r="Z14" s="3" t="s">
        <v>158</v>
      </c>
      <c r="AA14" s="3" t="s">
        <v>159</v>
      </c>
      <c r="AB14" s="3" t="s">
        <v>739</v>
      </c>
      <c r="AC14" s="3" t="s">
        <v>740</v>
      </c>
      <c r="AD14" s="3" t="s">
        <v>741</v>
      </c>
      <c r="AE14" s="3"/>
      <c r="AF14" s="3" t="s">
        <v>122</v>
      </c>
      <c r="AG14" s="3" t="s">
        <v>55</v>
      </c>
      <c r="AH14" s="3" t="s">
        <v>160</v>
      </c>
      <c r="AI14" s="7" t="s">
        <v>734</v>
      </c>
      <c r="AJ14" s="8" t="s">
        <v>842</v>
      </c>
      <c r="AK14" s="13">
        <v>44589</v>
      </c>
      <c r="AL14" s="13">
        <v>44723</v>
      </c>
    </row>
    <row r="15" spans="1:38" ht="64.5" hidden="1" x14ac:dyDescent="0.25">
      <c r="A15" s="2">
        <v>8722</v>
      </c>
      <c r="B15" s="3" t="s">
        <v>122</v>
      </c>
      <c r="C15" s="3" t="s">
        <v>161</v>
      </c>
      <c r="D15" s="3" t="s">
        <v>37</v>
      </c>
      <c r="E15" s="4" t="s">
        <v>38</v>
      </c>
      <c r="F15" s="3" t="s">
        <v>39</v>
      </c>
      <c r="G15" s="3" t="s">
        <v>40</v>
      </c>
      <c r="H15" s="3" t="s">
        <v>697</v>
      </c>
      <c r="I15" s="3" t="s">
        <v>41</v>
      </c>
      <c r="J15" s="3" t="s">
        <v>42</v>
      </c>
      <c r="K15" s="3" t="s">
        <v>43</v>
      </c>
      <c r="L15" s="10">
        <v>12357140</v>
      </c>
      <c r="M15" s="5">
        <v>0</v>
      </c>
      <c r="N15" s="5">
        <v>12357140</v>
      </c>
      <c r="O15" s="5">
        <v>0</v>
      </c>
      <c r="P15" s="4" t="s">
        <v>44</v>
      </c>
      <c r="Q15" s="3" t="s">
        <v>162</v>
      </c>
      <c r="R15" s="3" t="s">
        <v>163</v>
      </c>
      <c r="S15" s="3" t="s">
        <v>47</v>
      </c>
      <c r="T15" s="3" t="s">
        <v>48</v>
      </c>
      <c r="U15" s="3" t="s">
        <v>164</v>
      </c>
      <c r="V15" s="3" t="s">
        <v>50</v>
      </c>
      <c r="W15" s="3" t="s">
        <v>73</v>
      </c>
      <c r="X15" s="3" t="s">
        <v>74</v>
      </c>
      <c r="Y15" s="3" t="s">
        <v>165</v>
      </c>
      <c r="Z15" s="3" t="s">
        <v>165</v>
      </c>
      <c r="AA15" s="3" t="s">
        <v>166</v>
      </c>
      <c r="AB15" s="3" t="s">
        <v>742</v>
      </c>
      <c r="AC15" s="3" t="s">
        <v>743</v>
      </c>
      <c r="AD15" s="3" t="s">
        <v>744</v>
      </c>
      <c r="AE15" s="3"/>
      <c r="AF15" s="3" t="s">
        <v>122</v>
      </c>
      <c r="AG15" s="3" t="s">
        <v>55</v>
      </c>
      <c r="AH15" s="3" t="s">
        <v>167</v>
      </c>
      <c r="AI15" s="7" t="s">
        <v>168</v>
      </c>
      <c r="AJ15" s="8" t="s">
        <v>843</v>
      </c>
      <c r="AK15" s="13">
        <v>44589</v>
      </c>
      <c r="AL15" s="13">
        <v>44739</v>
      </c>
    </row>
    <row r="16" spans="1:38" ht="51.75" hidden="1" x14ac:dyDescent="0.25">
      <c r="A16" s="2">
        <v>8822</v>
      </c>
      <c r="B16" s="3" t="s">
        <v>122</v>
      </c>
      <c r="C16" s="3" t="s">
        <v>169</v>
      </c>
      <c r="D16" s="3" t="s">
        <v>37</v>
      </c>
      <c r="E16" s="4" t="s">
        <v>38</v>
      </c>
      <c r="F16" s="3" t="s">
        <v>39</v>
      </c>
      <c r="G16" s="3" t="s">
        <v>40</v>
      </c>
      <c r="H16" s="3" t="s">
        <v>697</v>
      </c>
      <c r="I16" s="3" t="s">
        <v>41</v>
      </c>
      <c r="J16" s="3" t="s">
        <v>42</v>
      </c>
      <c r="K16" s="3" t="s">
        <v>43</v>
      </c>
      <c r="L16" s="10">
        <v>12357140</v>
      </c>
      <c r="M16" s="5">
        <v>0</v>
      </c>
      <c r="N16" s="5">
        <v>12357140</v>
      </c>
      <c r="O16" s="5">
        <v>0</v>
      </c>
      <c r="P16" s="4" t="s">
        <v>44</v>
      </c>
      <c r="Q16" s="3" t="s">
        <v>170</v>
      </c>
      <c r="R16" s="3" t="s">
        <v>171</v>
      </c>
      <c r="S16" s="3" t="s">
        <v>47</v>
      </c>
      <c r="T16" s="3" t="s">
        <v>48</v>
      </c>
      <c r="U16" s="3" t="s">
        <v>172</v>
      </c>
      <c r="V16" s="3" t="s">
        <v>50</v>
      </c>
      <c r="W16" s="3" t="s">
        <v>100</v>
      </c>
      <c r="X16" s="3" t="s">
        <v>101</v>
      </c>
      <c r="Y16" s="3" t="s">
        <v>152</v>
      </c>
      <c r="Z16" s="3" t="s">
        <v>152</v>
      </c>
      <c r="AA16" s="3" t="s">
        <v>173</v>
      </c>
      <c r="AB16" s="3" t="s">
        <v>745</v>
      </c>
      <c r="AC16" s="3" t="s">
        <v>746</v>
      </c>
      <c r="AD16" s="3" t="s">
        <v>747</v>
      </c>
      <c r="AE16" s="3"/>
      <c r="AF16" s="3" t="s">
        <v>122</v>
      </c>
      <c r="AG16" s="3" t="s">
        <v>55</v>
      </c>
      <c r="AH16" s="3" t="s">
        <v>174</v>
      </c>
      <c r="AI16" s="7" t="s">
        <v>175</v>
      </c>
      <c r="AJ16" s="19" t="s">
        <v>825</v>
      </c>
      <c r="AK16" s="13">
        <v>44587</v>
      </c>
      <c r="AL16" s="13">
        <v>44739</v>
      </c>
    </row>
    <row r="17" spans="1:38" ht="51.75" hidden="1" x14ac:dyDescent="0.25">
      <c r="A17" s="2">
        <v>9022</v>
      </c>
      <c r="B17" s="3" t="s">
        <v>176</v>
      </c>
      <c r="C17" s="3" t="s">
        <v>177</v>
      </c>
      <c r="D17" s="3" t="s">
        <v>37</v>
      </c>
      <c r="E17" s="4" t="s">
        <v>38</v>
      </c>
      <c r="F17" s="3" t="s">
        <v>39</v>
      </c>
      <c r="G17" s="3" t="s">
        <v>40</v>
      </c>
      <c r="H17" s="3" t="s">
        <v>697</v>
      </c>
      <c r="I17" s="3" t="s">
        <v>41</v>
      </c>
      <c r="J17" s="3" t="s">
        <v>42</v>
      </c>
      <c r="K17" s="3" t="s">
        <v>43</v>
      </c>
      <c r="L17" s="10">
        <v>15843000</v>
      </c>
      <c r="M17" s="5">
        <v>0</v>
      </c>
      <c r="N17" s="5">
        <v>15843000</v>
      </c>
      <c r="O17" s="5">
        <v>0</v>
      </c>
      <c r="P17" s="4" t="s">
        <v>44</v>
      </c>
      <c r="Q17" s="3" t="s">
        <v>178</v>
      </c>
      <c r="R17" s="3" t="s">
        <v>179</v>
      </c>
      <c r="S17" s="3" t="s">
        <v>47</v>
      </c>
      <c r="T17" s="3" t="s">
        <v>48</v>
      </c>
      <c r="U17" s="3" t="s">
        <v>180</v>
      </c>
      <c r="V17" s="3" t="s">
        <v>50</v>
      </c>
      <c r="W17" s="3" t="s">
        <v>51</v>
      </c>
      <c r="X17" s="3" t="s">
        <v>52</v>
      </c>
      <c r="Y17" s="3" t="s">
        <v>181</v>
      </c>
      <c r="Z17" s="3" t="s">
        <v>181</v>
      </c>
      <c r="AA17" s="3" t="s">
        <v>182</v>
      </c>
      <c r="AB17" s="3" t="s">
        <v>748</v>
      </c>
      <c r="AC17" s="3" t="s">
        <v>749</v>
      </c>
      <c r="AD17" s="3" t="s">
        <v>750</v>
      </c>
      <c r="AE17" s="3"/>
      <c r="AF17" s="3" t="s">
        <v>176</v>
      </c>
      <c r="AG17" s="3" t="s">
        <v>55</v>
      </c>
      <c r="AH17" s="3" t="s">
        <v>183</v>
      </c>
      <c r="AI17" s="7" t="s">
        <v>168</v>
      </c>
      <c r="AJ17" s="8" t="s">
        <v>826</v>
      </c>
      <c r="AK17" s="13">
        <v>44587</v>
      </c>
      <c r="AL17" s="13">
        <v>44739</v>
      </c>
    </row>
    <row r="18" spans="1:38" ht="64.5" hidden="1" x14ac:dyDescent="0.25">
      <c r="A18" s="2">
        <v>9422</v>
      </c>
      <c r="B18" s="3" t="s">
        <v>176</v>
      </c>
      <c r="C18" s="3" t="s">
        <v>184</v>
      </c>
      <c r="D18" s="3" t="s">
        <v>37</v>
      </c>
      <c r="E18" s="4" t="s">
        <v>38</v>
      </c>
      <c r="F18" s="3" t="s">
        <v>39</v>
      </c>
      <c r="G18" s="3" t="s">
        <v>40</v>
      </c>
      <c r="H18" s="3" t="s">
        <v>697</v>
      </c>
      <c r="I18" s="3" t="s">
        <v>41</v>
      </c>
      <c r="J18" s="3" t="s">
        <v>42</v>
      </c>
      <c r="K18" s="3" t="s">
        <v>43</v>
      </c>
      <c r="L18" s="10">
        <v>9885712</v>
      </c>
      <c r="M18" s="5">
        <v>0</v>
      </c>
      <c r="N18" s="5">
        <v>9885712</v>
      </c>
      <c r="O18" s="5">
        <v>0</v>
      </c>
      <c r="P18" s="4" t="s">
        <v>44</v>
      </c>
      <c r="Q18" s="3" t="s">
        <v>185</v>
      </c>
      <c r="R18" s="3" t="s">
        <v>186</v>
      </c>
      <c r="S18" s="3" t="s">
        <v>47</v>
      </c>
      <c r="T18" s="3" t="s">
        <v>48</v>
      </c>
      <c r="U18" s="3" t="s">
        <v>187</v>
      </c>
      <c r="V18" s="3" t="s">
        <v>50</v>
      </c>
      <c r="W18" s="3" t="s">
        <v>73</v>
      </c>
      <c r="X18" s="3" t="s">
        <v>74</v>
      </c>
      <c r="Y18" s="3" t="s">
        <v>188</v>
      </c>
      <c r="Z18" s="3" t="s">
        <v>188</v>
      </c>
      <c r="AA18" s="3" t="s">
        <v>189</v>
      </c>
      <c r="AB18" s="3" t="s">
        <v>751</v>
      </c>
      <c r="AC18" s="3" t="s">
        <v>752</v>
      </c>
      <c r="AD18" s="3" t="s">
        <v>753</v>
      </c>
      <c r="AE18" s="3"/>
      <c r="AF18" s="3" t="s">
        <v>176</v>
      </c>
      <c r="AG18" s="3" t="s">
        <v>104</v>
      </c>
      <c r="AH18" s="3" t="s">
        <v>190</v>
      </c>
      <c r="AI18" s="7" t="s">
        <v>754</v>
      </c>
      <c r="AJ18" s="8" t="s">
        <v>844</v>
      </c>
      <c r="AK18" s="13">
        <v>44582</v>
      </c>
      <c r="AL18" s="13">
        <v>44732</v>
      </c>
    </row>
    <row r="19" spans="1:38" ht="64.5" hidden="1" x14ac:dyDescent="0.25">
      <c r="A19" s="2">
        <v>10422</v>
      </c>
      <c r="B19" s="3" t="s">
        <v>191</v>
      </c>
      <c r="C19" s="3" t="s">
        <v>192</v>
      </c>
      <c r="D19" s="3" t="s">
        <v>37</v>
      </c>
      <c r="E19" s="4" t="s">
        <v>38</v>
      </c>
      <c r="F19" s="3" t="s">
        <v>39</v>
      </c>
      <c r="G19" s="3" t="s">
        <v>59</v>
      </c>
      <c r="H19" s="3" t="s">
        <v>60</v>
      </c>
      <c r="I19" s="3" t="s">
        <v>41</v>
      </c>
      <c r="J19" s="3" t="s">
        <v>42</v>
      </c>
      <c r="K19" s="3" t="s">
        <v>43</v>
      </c>
      <c r="L19" s="10">
        <v>11121426</v>
      </c>
      <c r="M19" s="5">
        <v>0</v>
      </c>
      <c r="N19" s="5">
        <v>11121426</v>
      </c>
      <c r="O19" s="5">
        <v>0</v>
      </c>
      <c r="P19" s="4" t="s">
        <v>44</v>
      </c>
      <c r="Q19" s="3" t="s">
        <v>193</v>
      </c>
      <c r="R19" s="3" t="s">
        <v>194</v>
      </c>
      <c r="S19" s="3" t="s">
        <v>47</v>
      </c>
      <c r="T19" s="3" t="s">
        <v>48</v>
      </c>
      <c r="U19" s="3" t="s">
        <v>195</v>
      </c>
      <c r="V19" s="3" t="s">
        <v>50</v>
      </c>
      <c r="W19" s="3" t="s">
        <v>73</v>
      </c>
      <c r="X19" s="3" t="s">
        <v>74</v>
      </c>
      <c r="Y19" s="3" t="s">
        <v>196</v>
      </c>
      <c r="Z19" s="3" t="s">
        <v>196</v>
      </c>
      <c r="AA19" s="3" t="s">
        <v>197</v>
      </c>
      <c r="AB19" s="3" t="s">
        <v>755</v>
      </c>
      <c r="AC19" s="3" t="s">
        <v>756</v>
      </c>
      <c r="AD19" s="3" t="s">
        <v>757</v>
      </c>
      <c r="AE19" s="3"/>
      <c r="AF19" s="3" t="s">
        <v>191</v>
      </c>
      <c r="AG19" s="3" t="s">
        <v>55</v>
      </c>
      <c r="AH19" s="3" t="s">
        <v>198</v>
      </c>
      <c r="AI19" s="7" t="s">
        <v>199</v>
      </c>
      <c r="AJ19" s="8" t="s">
        <v>836</v>
      </c>
      <c r="AK19" s="13">
        <v>44589</v>
      </c>
      <c r="AL19" s="13">
        <v>44723</v>
      </c>
    </row>
    <row r="20" spans="1:38" ht="51.75" hidden="1" x14ac:dyDescent="0.25">
      <c r="A20" s="2">
        <v>10922</v>
      </c>
      <c r="B20" s="3" t="s">
        <v>191</v>
      </c>
      <c r="C20" s="3" t="s">
        <v>200</v>
      </c>
      <c r="D20" s="3" t="s">
        <v>37</v>
      </c>
      <c r="E20" s="4" t="s">
        <v>38</v>
      </c>
      <c r="F20" s="3" t="s">
        <v>39</v>
      </c>
      <c r="G20" s="3" t="s">
        <v>40</v>
      </c>
      <c r="H20" s="3" t="s">
        <v>697</v>
      </c>
      <c r="I20" s="3" t="s">
        <v>41</v>
      </c>
      <c r="J20" s="3" t="s">
        <v>42</v>
      </c>
      <c r="K20" s="3" t="s">
        <v>43</v>
      </c>
      <c r="L20" s="10">
        <v>9885712</v>
      </c>
      <c r="M20" s="5">
        <v>0</v>
      </c>
      <c r="N20" s="5">
        <v>9885712</v>
      </c>
      <c r="O20" s="5">
        <v>0</v>
      </c>
      <c r="P20" s="4" t="s">
        <v>44</v>
      </c>
      <c r="Q20" s="3" t="s">
        <v>201</v>
      </c>
      <c r="R20" s="3" t="s">
        <v>202</v>
      </c>
      <c r="S20" s="3" t="s">
        <v>47</v>
      </c>
      <c r="T20" s="3" t="s">
        <v>48</v>
      </c>
      <c r="U20" s="3" t="s">
        <v>203</v>
      </c>
      <c r="V20" s="3" t="s">
        <v>50</v>
      </c>
      <c r="W20" s="3" t="s">
        <v>51</v>
      </c>
      <c r="X20" s="3" t="s">
        <v>52</v>
      </c>
      <c r="Y20" s="3" t="s">
        <v>204</v>
      </c>
      <c r="Z20" s="3" t="s">
        <v>204</v>
      </c>
      <c r="AA20" s="3" t="s">
        <v>110</v>
      </c>
      <c r="AB20" s="3" t="s">
        <v>758</v>
      </c>
      <c r="AC20" s="3" t="s">
        <v>759</v>
      </c>
      <c r="AD20" s="3" t="s">
        <v>760</v>
      </c>
      <c r="AE20" s="3"/>
      <c r="AF20" s="3" t="s">
        <v>191</v>
      </c>
      <c r="AG20" s="3" t="s">
        <v>55</v>
      </c>
      <c r="AH20" s="3" t="s">
        <v>205</v>
      </c>
      <c r="AI20" s="7" t="s">
        <v>206</v>
      </c>
      <c r="AJ20" s="19" t="s">
        <v>868</v>
      </c>
      <c r="AK20" s="13">
        <v>44587</v>
      </c>
      <c r="AL20" s="13">
        <v>44706</v>
      </c>
    </row>
    <row r="21" spans="1:38" ht="51.75" hidden="1" x14ac:dyDescent="0.25">
      <c r="A21" s="2">
        <v>11022</v>
      </c>
      <c r="B21" s="3" t="s">
        <v>191</v>
      </c>
      <c r="C21" s="3" t="s">
        <v>207</v>
      </c>
      <c r="D21" s="3" t="s">
        <v>37</v>
      </c>
      <c r="E21" s="4" t="s">
        <v>38</v>
      </c>
      <c r="F21" s="3" t="s">
        <v>39</v>
      </c>
      <c r="G21" s="3" t="s">
        <v>40</v>
      </c>
      <c r="H21" s="3" t="s">
        <v>697</v>
      </c>
      <c r="I21" s="3" t="s">
        <v>41</v>
      </c>
      <c r="J21" s="3" t="s">
        <v>42</v>
      </c>
      <c r="K21" s="3" t="s">
        <v>43</v>
      </c>
      <c r="L21" s="10">
        <v>13500000</v>
      </c>
      <c r="M21" s="5">
        <v>0</v>
      </c>
      <c r="N21" s="5">
        <v>13500000</v>
      </c>
      <c r="O21" s="5">
        <v>0</v>
      </c>
      <c r="P21" s="4" t="s">
        <v>44</v>
      </c>
      <c r="Q21" s="3" t="s">
        <v>208</v>
      </c>
      <c r="R21" s="3" t="s">
        <v>209</v>
      </c>
      <c r="S21" s="3" t="s">
        <v>47</v>
      </c>
      <c r="T21" s="3" t="s">
        <v>48</v>
      </c>
      <c r="U21" s="3" t="s">
        <v>210</v>
      </c>
      <c r="V21" s="3" t="s">
        <v>50</v>
      </c>
      <c r="W21" s="3" t="s">
        <v>51</v>
      </c>
      <c r="X21" s="3" t="s">
        <v>52</v>
      </c>
      <c r="Y21" s="3" t="s">
        <v>211</v>
      </c>
      <c r="Z21" s="3" t="s">
        <v>211</v>
      </c>
      <c r="AA21" s="3" t="s">
        <v>212</v>
      </c>
      <c r="AB21" s="3" t="s">
        <v>761</v>
      </c>
      <c r="AC21" s="3" t="s">
        <v>762</v>
      </c>
      <c r="AD21" s="3" t="s">
        <v>763</v>
      </c>
      <c r="AE21" s="3"/>
      <c r="AF21" s="3" t="s">
        <v>191</v>
      </c>
      <c r="AG21" s="3" t="s">
        <v>55</v>
      </c>
      <c r="AH21" s="3" t="s">
        <v>213</v>
      </c>
      <c r="AI21" s="7" t="s">
        <v>214</v>
      </c>
      <c r="AJ21" s="8" t="s">
        <v>847</v>
      </c>
      <c r="AK21" s="13">
        <v>44589</v>
      </c>
      <c r="AL21" s="13">
        <v>44723</v>
      </c>
    </row>
    <row r="22" spans="1:38" ht="51.75" hidden="1" x14ac:dyDescent="0.25">
      <c r="A22" s="2">
        <v>11122</v>
      </c>
      <c r="B22" s="3" t="s">
        <v>191</v>
      </c>
      <c r="C22" s="3" t="s">
        <v>215</v>
      </c>
      <c r="D22" s="3" t="s">
        <v>37</v>
      </c>
      <c r="E22" s="4" t="s">
        <v>38</v>
      </c>
      <c r="F22" s="3" t="s">
        <v>39</v>
      </c>
      <c r="G22" s="3" t="s">
        <v>59</v>
      </c>
      <c r="H22" s="3" t="s">
        <v>60</v>
      </c>
      <c r="I22" s="3" t="s">
        <v>41</v>
      </c>
      <c r="J22" s="3" t="s">
        <v>42</v>
      </c>
      <c r="K22" s="3" t="s">
        <v>43</v>
      </c>
      <c r="L22" s="10">
        <v>11121426</v>
      </c>
      <c r="M22" s="5">
        <v>0</v>
      </c>
      <c r="N22" s="5">
        <v>11121426</v>
      </c>
      <c r="O22" s="5">
        <v>0</v>
      </c>
      <c r="P22" s="4" t="s">
        <v>44</v>
      </c>
      <c r="Q22" s="3" t="s">
        <v>216</v>
      </c>
      <c r="R22" s="3" t="s">
        <v>217</v>
      </c>
      <c r="S22" s="3" t="s">
        <v>47</v>
      </c>
      <c r="T22" s="3" t="s">
        <v>48</v>
      </c>
      <c r="U22" s="3" t="s">
        <v>218</v>
      </c>
      <c r="V22" s="3" t="s">
        <v>50</v>
      </c>
      <c r="W22" s="3" t="s">
        <v>51</v>
      </c>
      <c r="X22" s="3" t="s">
        <v>52</v>
      </c>
      <c r="Y22" s="3" t="s">
        <v>219</v>
      </c>
      <c r="Z22" s="3" t="s">
        <v>219</v>
      </c>
      <c r="AA22" s="3" t="s">
        <v>220</v>
      </c>
      <c r="AB22" s="3" t="s">
        <v>764</v>
      </c>
      <c r="AC22" s="3" t="s">
        <v>765</v>
      </c>
      <c r="AD22" s="3" t="s">
        <v>766</v>
      </c>
      <c r="AE22" s="3"/>
      <c r="AF22" s="3" t="s">
        <v>191</v>
      </c>
      <c r="AG22" s="3" t="s">
        <v>55</v>
      </c>
      <c r="AH22" s="3" t="s">
        <v>221</v>
      </c>
      <c r="AI22" s="7" t="s">
        <v>734</v>
      </c>
      <c r="AJ22" s="8" t="s">
        <v>837</v>
      </c>
      <c r="AK22" s="13">
        <v>44589</v>
      </c>
      <c r="AL22" s="13">
        <v>44723</v>
      </c>
    </row>
    <row r="23" spans="1:38" ht="51.75" hidden="1" x14ac:dyDescent="0.25">
      <c r="A23" s="2">
        <v>11222</v>
      </c>
      <c r="B23" s="3" t="s">
        <v>191</v>
      </c>
      <c r="C23" s="3" t="s">
        <v>222</v>
      </c>
      <c r="D23" s="3" t="s">
        <v>37</v>
      </c>
      <c r="E23" s="4" t="s">
        <v>38</v>
      </c>
      <c r="F23" s="3" t="s">
        <v>39</v>
      </c>
      <c r="G23" s="3" t="s">
        <v>59</v>
      </c>
      <c r="H23" s="3" t="s">
        <v>60</v>
      </c>
      <c r="I23" s="3" t="s">
        <v>41</v>
      </c>
      <c r="J23" s="3" t="s">
        <v>42</v>
      </c>
      <c r="K23" s="3" t="s">
        <v>43</v>
      </c>
      <c r="L23" s="10">
        <v>11121426</v>
      </c>
      <c r="M23" s="5">
        <v>0</v>
      </c>
      <c r="N23" s="5">
        <v>11121426</v>
      </c>
      <c r="O23" s="5">
        <v>0</v>
      </c>
      <c r="P23" s="4" t="s">
        <v>44</v>
      </c>
      <c r="Q23" s="3" t="s">
        <v>223</v>
      </c>
      <c r="R23" s="3" t="s">
        <v>224</v>
      </c>
      <c r="S23" s="3" t="s">
        <v>47</v>
      </c>
      <c r="T23" s="3" t="s">
        <v>48</v>
      </c>
      <c r="U23" s="3" t="s">
        <v>225</v>
      </c>
      <c r="V23" s="3" t="s">
        <v>50</v>
      </c>
      <c r="W23" s="3" t="s">
        <v>100</v>
      </c>
      <c r="X23" s="3" t="s">
        <v>101</v>
      </c>
      <c r="Y23" s="3" t="s">
        <v>226</v>
      </c>
      <c r="Z23" s="3" t="s">
        <v>226</v>
      </c>
      <c r="AA23" s="3" t="s">
        <v>227</v>
      </c>
      <c r="AB23" s="3" t="s">
        <v>767</v>
      </c>
      <c r="AC23" s="3" t="s">
        <v>768</v>
      </c>
      <c r="AD23" s="3" t="s">
        <v>769</v>
      </c>
      <c r="AE23" s="3"/>
      <c r="AF23" s="3" t="s">
        <v>191</v>
      </c>
      <c r="AG23" s="3" t="s">
        <v>55</v>
      </c>
      <c r="AH23" s="3" t="s">
        <v>228</v>
      </c>
      <c r="AI23" s="7" t="s">
        <v>229</v>
      </c>
      <c r="AJ23" s="8" t="s">
        <v>828</v>
      </c>
      <c r="AK23" s="13">
        <v>44589</v>
      </c>
      <c r="AL23" s="13">
        <v>44723</v>
      </c>
    </row>
    <row r="24" spans="1:38" ht="64.5" hidden="1" x14ac:dyDescent="0.25">
      <c r="A24" s="2">
        <v>11322</v>
      </c>
      <c r="B24" s="3" t="s">
        <v>191</v>
      </c>
      <c r="C24" s="3" t="s">
        <v>230</v>
      </c>
      <c r="D24" s="3" t="s">
        <v>37</v>
      </c>
      <c r="E24" s="4" t="s">
        <v>38</v>
      </c>
      <c r="F24" s="3" t="s">
        <v>39</v>
      </c>
      <c r="G24" s="3" t="s">
        <v>40</v>
      </c>
      <c r="H24" s="3" t="s">
        <v>697</v>
      </c>
      <c r="I24" s="3" t="s">
        <v>41</v>
      </c>
      <c r="J24" s="3" t="s">
        <v>42</v>
      </c>
      <c r="K24" s="3" t="s">
        <v>43</v>
      </c>
      <c r="L24" s="10">
        <v>18483500</v>
      </c>
      <c r="M24" s="5">
        <v>3696700</v>
      </c>
      <c r="N24" s="5">
        <v>22180200</v>
      </c>
      <c r="O24" s="5">
        <v>0</v>
      </c>
      <c r="P24" s="4" t="s">
        <v>44</v>
      </c>
      <c r="Q24" s="3" t="s">
        <v>231</v>
      </c>
      <c r="R24" s="3" t="s">
        <v>232</v>
      </c>
      <c r="S24" s="3" t="s">
        <v>47</v>
      </c>
      <c r="T24" s="3" t="s">
        <v>48</v>
      </c>
      <c r="U24" s="3" t="s">
        <v>233</v>
      </c>
      <c r="V24" s="3" t="s">
        <v>50</v>
      </c>
      <c r="W24" s="3" t="s">
        <v>73</v>
      </c>
      <c r="X24" s="3" t="s">
        <v>74</v>
      </c>
      <c r="Y24" s="3" t="s">
        <v>234</v>
      </c>
      <c r="Z24" s="3" t="s">
        <v>234</v>
      </c>
      <c r="AA24" s="3" t="s">
        <v>235</v>
      </c>
      <c r="AB24" s="3" t="s">
        <v>770</v>
      </c>
      <c r="AC24" s="3" t="s">
        <v>771</v>
      </c>
      <c r="AD24" s="3" t="s">
        <v>772</v>
      </c>
      <c r="AE24" s="3"/>
      <c r="AF24" s="3" t="s">
        <v>191</v>
      </c>
      <c r="AG24" s="3" t="s">
        <v>55</v>
      </c>
      <c r="AH24" s="3" t="s">
        <v>236</v>
      </c>
      <c r="AI24" s="7" t="s">
        <v>237</v>
      </c>
      <c r="AJ24" s="8" t="s">
        <v>848</v>
      </c>
      <c r="AK24" s="13">
        <v>44587</v>
      </c>
      <c r="AL24" s="13">
        <v>44738</v>
      </c>
    </row>
    <row r="25" spans="1:38" ht="51.75" hidden="1" x14ac:dyDescent="0.25">
      <c r="A25" s="2">
        <v>17322</v>
      </c>
      <c r="B25" s="3" t="s">
        <v>238</v>
      </c>
      <c r="C25" s="3" t="s">
        <v>239</v>
      </c>
      <c r="D25" s="3" t="s">
        <v>37</v>
      </c>
      <c r="E25" s="4" t="s">
        <v>38</v>
      </c>
      <c r="F25" s="3" t="s">
        <v>39</v>
      </c>
      <c r="G25" s="3" t="s">
        <v>40</v>
      </c>
      <c r="H25" s="3" t="s">
        <v>697</v>
      </c>
      <c r="I25" s="3" t="s">
        <v>41</v>
      </c>
      <c r="J25" s="3" t="s">
        <v>42</v>
      </c>
      <c r="K25" s="3" t="s">
        <v>43</v>
      </c>
      <c r="L25" s="10">
        <v>13500000</v>
      </c>
      <c r="M25" s="5">
        <v>0</v>
      </c>
      <c r="N25" s="5">
        <v>13500000</v>
      </c>
      <c r="O25" s="5">
        <v>4500000</v>
      </c>
      <c r="P25" s="4" t="s">
        <v>44</v>
      </c>
      <c r="Q25" s="3" t="s">
        <v>240</v>
      </c>
      <c r="R25" s="3" t="s">
        <v>241</v>
      </c>
      <c r="S25" s="3" t="s">
        <v>47</v>
      </c>
      <c r="T25" s="3" t="s">
        <v>48</v>
      </c>
      <c r="U25" s="3" t="s">
        <v>242</v>
      </c>
      <c r="V25" s="3" t="s">
        <v>50</v>
      </c>
      <c r="W25" s="3" t="s">
        <v>51</v>
      </c>
      <c r="X25" s="3" t="s">
        <v>52</v>
      </c>
      <c r="Y25" s="3" t="s">
        <v>243</v>
      </c>
      <c r="Z25" s="3" t="s">
        <v>243</v>
      </c>
      <c r="AA25" s="3" t="s">
        <v>244</v>
      </c>
      <c r="AB25" s="3" t="s">
        <v>773</v>
      </c>
      <c r="AC25" s="3" t="s">
        <v>774</v>
      </c>
      <c r="AD25" s="3" t="s">
        <v>775</v>
      </c>
      <c r="AE25" s="3"/>
      <c r="AF25" s="3" t="s">
        <v>238</v>
      </c>
      <c r="AG25" s="3" t="s">
        <v>55</v>
      </c>
      <c r="AH25" s="3" t="s">
        <v>245</v>
      </c>
      <c r="AI25" s="7" t="s">
        <v>246</v>
      </c>
      <c r="AJ25" s="8" t="s">
        <v>845</v>
      </c>
      <c r="AK25" s="13">
        <v>44589</v>
      </c>
      <c r="AL25" s="13">
        <v>44723</v>
      </c>
    </row>
    <row r="26" spans="1:38" ht="51.75" hidden="1" x14ac:dyDescent="0.25">
      <c r="A26" s="2">
        <v>17522</v>
      </c>
      <c r="B26" s="3" t="s">
        <v>238</v>
      </c>
      <c r="C26" s="3" t="s">
        <v>247</v>
      </c>
      <c r="D26" s="3" t="s">
        <v>37</v>
      </c>
      <c r="E26" s="4" t="s">
        <v>38</v>
      </c>
      <c r="F26" s="3" t="s">
        <v>39</v>
      </c>
      <c r="G26" s="3" t="s">
        <v>59</v>
      </c>
      <c r="H26" s="3" t="s">
        <v>60</v>
      </c>
      <c r="I26" s="3" t="s">
        <v>41</v>
      </c>
      <c r="J26" s="3" t="s">
        <v>42</v>
      </c>
      <c r="K26" s="3" t="s">
        <v>43</v>
      </c>
      <c r="L26" s="10">
        <v>11121426</v>
      </c>
      <c r="M26" s="5">
        <v>0</v>
      </c>
      <c r="N26" s="5">
        <v>11121426</v>
      </c>
      <c r="O26" s="5">
        <v>0</v>
      </c>
      <c r="P26" s="4" t="s">
        <v>44</v>
      </c>
      <c r="Q26" s="3" t="s">
        <v>248</v>
      </c>
      <c r="R26" s="3" t="s">
        <v>249</v>
      </c>
      <c r="S26" s="3" t="s">
        <v>47</v>
      </c>
      <c r="T26" s="3" t="s">
        <v>48</v>
      </c>
      <c r="U26" s="3" t="s">
        <v>250</v>
      </c>
      <c r="V26" s="3" t="s">
        <v>50</v>
      </c>
      <c r="W26" s="3" t="s">
        <v>51</v>
      </c>
      <c r="X26" s="3" t="s">
        <v>52</v>
      </c>
      <c r="Y26" s="3" t="s">
        <v>251</v>
      </c>
      <c r="Z26" s="3" t="s">
        <v>251</v>
      </c>
      <c r="AA26" s="3" t="s">
        <v>252</v>
      </c>
      <c r="AB26" s="3" t="s">
        <v>776</v>
      </c>
      <c r="AC26" s="3" t="s">
        <v>777</v>
      </c>
      <c r="AD26" s="3" t="s">
        <v>778</v>
      </c>
      <c r="AE26" s="3"/>
      <c r="AF26" s="3" t="s">
        <v>238</v>
      </c>
      <c r="AG26" s="3" t="s">
        <v>55</v>
      </c>
      <c r="AH26" s="3" t="s">
        <v>253</v>
      </c>
      <c r="AI26" s="7" t="s">
        <v>254</v>
      </c>
      <c r="AJ26" s="8" t="s">
        <v>849</v>
      </c>
      <c r="AK26" s="13">
        <v>44589</v>
      </c>
      <c r="AL26" s="13">
        <v>44723</v>
      </c>
    </row>
    <row r="27" spans="1:38" ht="51.75" hidden="1" x14ac:dyDescent="0.25">
      <c r="A27" s="2">
        <v>20422</v>
      </c>
      <c r="B27" s="3" t="s">
        <v>255</v>
      </c>
      <c r="C27" s="3" t="s">
        <v>256</v>
      </c>
      <c r="D27" s="3" t="s">
        <v>37</v>
      </c>
      <c r="E27" s="4" t="s">
        <v>38</v>
      </c>
      <c r="F27" s="3" t="s">
        <v>39</v>
      </c>
      <c r="G27" s="3" t="s">
        <v>59</v>
      </c>
      <c r="H27" s="3" t="s">
        <v>60</v>
      </c>
      <c r="I27" s="3" t="s">
        <v>41</v>
      </c>
      <c r="J27" s="3" t="s">
        <v>42</v>
      </c>
      <c r="K27" s="3" t="s">
        <v>43</v>
      </c>
      <c r="L27" s="10">
        <v>11121426</v>
      </c>
      <c r="M27" s="5">
        <v>0</v>
      </c>
      <c r="N27" s="5">
        <v>11121426</v>
      </c>
      <c r="O27" s="5">
        <v>0</v>
      </c>
      <c r="P27" s="4" t="s">
        <v>44</v>
      </c>
      <c r="Q27" s="3" t="s">
        <v>257</v>
      </c>
      <c r="R27" s="3" t="s">
        <v>258</v>
      </c>
      <c r="S27" s="3" t="s">
        <v>47</v>
      </c>
      <c r="T27" s="3" t="s">
        <v>48</v>
      </c>
      <c r="U27" s="3" t="s">
        <v>259</v>
      </c>
      <c r="V27" s="3" t="s">
        <v>50</v>
      </c>
      <c r="W27" s="3" t="s">
        <v>51</v>
      </c>
      <c r="X27" s="3" t="s">
        <v>52</v>
      </c>
      <c r="Y27" s="3" t="s">
        <v>260</v>
      </c>
      <c r="Z27" s="3" t="s">
        <v>260</v>
      </c>
      <c r="AA27" s="3" t="s">
        <v>261</v>
      </c>
      <c r="AB27" s="3" t="s">
        <v>779</v>
      </c>
      <c r="AC27" s="3" t="s">
        <v>780</v>
      </c>
      <c r="AD27" s="3" t="s">
        <v>781</v>
      </c>
      <c r="AE27" s="3"/>
      <c r="AF27" s="3" t="s">
        <v>255</v>
      </c>
      <c r="AG27" s="3" t="s">
        <v>55</v>
      </c>
      <c r="AH27" s="3" t="s">
        <v>262</v>
      </c>
      <c r="AI27" s="7" t="s">
        <v>734</v>
      </c>
      <c r="AJ27" s="8" t="s">
        <v>850</v>
      </c>
      <c r="AK27" s="13">
        <v>44593</v>
      </c>
      <c r="AL27" s="13">
        <v>44727</v>
      </c>
    </row>
    <row r="28" spans="1:38" ht="51.75" hidden="1" x14ac:dyDescent="0.25">
      <c r="A28" s="2">
        <v>20522</v>
      </c>
      <c r="B28" s="3" t="s">
        <v>255</v>
      </c>
      <c r="C28" s="3" t="s">
        <v>263</v>
      </c>
      <c r="D28" s="3" t="s">
        <v>37</v>
      </c>
      <c r="E28" s="4" t="s">
        <v>38</v>
      </c>
      <c r="F28" s="3" t="s">
        <v>39</v>
      </c>
      <c r="G28" s="3" t="s">
        <v>59</v>
      </c>
      <c r="H28" s="3" t="s">
        <v>60</v>
      </c>
      <c r="I28" s="3" t="s">
        <v>41</v>
      </c>
      <c r="J28" s="3" t="s">
        <v>42</v>
      </c>
      <c r="K28" s="3" t="s">
        <v>43</v>
      </c>
      <c r="L28" s="10">
        <v>11121426</v>
      </c>
      <c r="M28" s="5">
        <v>0</v>
      </c>
      <c r="N28" s="5">
        <v>11121426</v>
      </c>
      <c r="O28" s="5">
        <v>0</v>
      </c>
      <c r="P28" s="4" t="s">
        <v>44</v>
      </c>
      <c r="Q28" s="3" t="s">
        <v>264</v>
      </c>
      <c r="R28" s="3" t="s">
        <v>265</v>
      </c>
      <c r="S28" s="3" t="s">
        <v>47</v>
      </c>
      <c r="T28" s="3" t="s">
        <v>48</v>
      </c>
      <c r="U28" s="3" t="s">
        <v>266</v>
      </c>
      <c r="V28" s="3" t="s">
        <v>50</v>
      </c>
      <c r="W28" s="3" t="s">
        <v>51</v>
      </c>
      <c r="X28" s="3" t="s">
        <v>52</v>
      </c>
      <c r="Y28" s="3" t="s">
        <v>267</v>
      </c>
      <c r="Z28" s="3" t="s">
        <v>267</v>
      </c>
      <c r="AA28" s="3" t="s">
        <v>268</v>
      </c>
      <c r="AB28" s="3" t="s">
        <v>782</v>
      </c>
      <c r="AC28" s="3" t="s">
        <v>783</v>
      </c>
      <c r="AD28" s="3" t="s">
        <v>784</v>
      </c>
      <c r="AE28" s="3"/>
      <c r="AF28" s="3" t="s">
        <v>255</v>
      </c>
      <c r="AG28" s="3" t="s">
        <v>55</v>
      </c>
      <c r="AH28" s="3" t="s">
        <v>269</v>
      </c>
      <c r="AI28" s="7" t="s">
        <v>734</v>
      </c>
      <c r="AJ28" s="8" t="s">
        <v>851</v>
      </c>
      <c r="AK28" s="13">
        <v>44593</v>
      </c>
      <c r="AL28" s="13">
        <v>44727</v>
      </c>
    </row>
    <row r="29" spans="1:38" ht="51.75" hidden="1" x14ac:dyDescent="0.25">
      <c r="A29" s="2">
        <v>82722</v>
      </c>
      <c r="B29" s="3" t="s">
        <v>270</v>
      </c>
      <c r="C29" s="3" t="s">
        <v>271</v>
      </c>
      <c r="D29" s="3" t="s">
        <v>37</v>
      </c>
      <c r="E29" s="4" t="s">
        <v>38</v>
      </c>
      <c r="F29" s="3" t="s">
        <v>39</v>
      </c>
      <c r="G29" s="3" t="s">
        <v>40</v>
      </c>
      <c r="H29" s="3" t="s">
        <v>697</v>
      </c>
      <c r="I29" s="3" t="s">
        <v>41</v>
      </c>
      <c r="J29" s="3" t="s">
        <v>42</v>
      </c>
      <c r="K29" s="3" t="s">
        <v>43</v>
      </c>
      <c r="L29" s="10">
        <v>1610000</v>
      </c>
      <c r="M29" s="5">
        <v>0</v>
      </c>
      <c r="N29" s="5">
        <v>1610000</v>
      </c>
      <c r="O29" s="5">
        <v>0</v>
      </c>
      <c r="P29" s="4" t="s">
        <v>272</v>
      </c>
      <c r="Q29" s="3" t="s">
        <v>273</v>
      </c>
      <c r="R29" s="3" t="s">
        <v>274</v>
      </c>
      <c r="S29" s="3" t="s">
        <v>47</v>
      </c>
      <c r="T29" s="3" t="s">
        <v>48</v>
      </c>
      <c r="U29" s="3" t="s">
        <v>275</v>
      </c>
      <c r="V29" s="3" t="s">
        <v>50</v>
      </c>
      <c r="W29" s="3" t="s">
        <v>51</v>
      </c>
      <c r="X29" s="3" t="s">
        <v>52</v>
      </c>
      <c r="Y29" s="3" t="s">
        <v>276</v>
      </c>
      <c r="Z29" s="3" t="s">
        <v>276</v>
      </c>
      <c r="AA29" s="3" t="s">
        <v>277</v>
      </c>
      <c r="AB29" s="3" t="s">
        <v>278</v>
      </c>
      <c r="AC29" s="3" t="s">
        <v>279</v>
      </c>
      <c r="AD29" s="3" t="s">
        <v>280</v>
      </c>
      <c r="AE29" s="3"/>
      <c r="AF29" s="3" t="s">
        <v>270</v>
      </c>
      <c r="AG29" s="3" t="s">
        <v>281</v>
      </c>
      <c r="AH29" s="3" t="s">
        <v>282</v>
      </c>
      <c r="AI29" s="7" t="s">
        <v>283</v>
      </c>
      <c r="AJ29" s="8"/>
      <c r="AK29" s="8"/>
      <c r="AL29" s="8"/>
    </row>
    <row r="30" spans="1:38" ht="51.75" hidden="1" x14ac:dyDescent="0.25">
      <c r="A30" s="2">
        <v>82922</v>
      </c>
      <c r="B30" s="3" t="s">
        <v>270</v>
      </c>
      <c r="C30" s="3" t="s">
        <v>284</v>
      </c>
      <c r="D30" s="3" t="s">
        <v>37</v>
      </c>
      <c r="E30" s="4" t="s">
        <v>38</v>
      </c>
      <c r="F30" s="3" t="s">
        <v>39</v>
      </c>
      <c r="G30" s="3" t="s">
        <v>40</v>
      </c>
      <c r="H30" s="3" t="s">
        <v>697</v>
      </c>
      <c r="I30" s="3" t="s">
        <v>41</v>
      </c>
      <c r="J30" s="3" t="s">
        <v>42</v>
      </c>
      <c r="K30" s="3" t="s">
        <v>43</v>
      </c>
      <c r="L30" s="10">
        <v>160000</v>
      </c>
      <c r="M30" s="5">
        <v>0</v>
      </c>
      <c r="N30" s="5">
        <v>160000</v>
      </c>
      <c r="O30" s="5">
        <v>0</v>
      </c>
      <c r="P30" s="4" t="s">
        <v>272</v>
      </c>
      <c r="Q30" s="3" t="s">
        <v>285</v>
      </c>
      <c r="R30" s="3" t="s">
        <v>286</v>
      </c>
      <c r="S30" s="3" t="s">
        <v>47</v>
      </c>
      <c r="T30" s="3" t="s">
        <v>48</v>
      </c>
      <c r="U30" s="3" t="s">
        <v>287</v>
      </c>
      <c r="V30" s="3" t="s">
        <v>50</v>
      </c>
      <c r="W30" s="3" t="s">
        <v>51</v>
      </c>
      <c r="X30" s="3" t="s">
        <v>52</v>
      </c>
      <c r="Y30" s="3" t="s">
        <v>288</v>
      </c>
      <c r="Z30" s="3" t="s">
        <v>288</v>
      </c>
      <c r="AA30" s="3" t="s">
        <v>289</v>
      </c>
      <c r="AB30" s="3" t="s">
        <v>785</v>
      </c>
      <c r="AC30" s="3" t="s">
        <v>290</v>
      </c>
      <c r="AD30" s="3" t="s">
        <v>291</v>
      </c>
      <c r="AE30" s="3"/>
      <c r="AF30" s="3" t="s">
        <v>270</v>
      </c>
      <c r="AG30" s="3" t="s">
        <v>281</v>
      </c>
      <c r="AH30" s="3" t="s">
        <v>292</v>
      </c>
      <c r="AI30" s="7" t="s">
        <v>293</v>
      </c>
      <c r="AJ30" s="8"/>
      <c r="AK30" s="8"/>
      <c r="AL30" s="8"/>
    </row>
    <row r="31" spans="1:38" ht="51.75" hidden="1" x14ac:dyDescent="0.25">
      <c r="A31" s="2">
        <v>85722</v>
      </c>
      <c r="B31" s="3" t="s">
        <v>294</v>
      </c>
      <c r="C31" s="3" t="s">
        <v>295</v>
      </c>
      <c r="D31" s="3" t="s">
        <v>37</v>
      </c>
      <c r="E31" s="4" t="s">
        <v>38</v>
      </c>
      <c r="F31" s="3" t="s">
        <v>39</v>
      </c>
      <c r="G31" s="3" t="s">
        <v>40</v>
      </c>
      <c r="H31" s="3" t="s">
        <v>697</v>
      </c>
      <c r="I31" s="3" t="s">
        <v>41</v>
      </c>
      <c r="J31" s="3" t="s">
        <v>42</v>
      </c>
      <c r="K31" s="3" t="s">
        <v>43</v>
      </c>
      <c r="L31" s="10">
        <v>5240000</v>
      </c>
      <c r="M31" s="5">
        <v>0</v>
      </c>
      <c r="N31" s="5">
        <v>5240000</v>
      </c>
      <c r="O31" s="5">
        <v>0</v>
      </c>
      <c r="P31" s="4" t="s">
        <v>272</v>
      </c>
      <c r="Q31" s="3" t="s">
        <v>285</v>
      </c>
      <c r="R31" s="3" t="s">
        <v>286</v>
      </c>
      <c r="S31" s="3" t="s">
        <v>47</v>
      </c>
      <c r="T31" s="3" t="s">
        <v>48</v>
      </c>
      <c r="U31" s="3" t="s">
        <v>287</v>
      </c>
      <c r="V31" s="3" t="s">
        <v>50</v>
      </c>
      <c r="W31" s="3" t="s">
        <v>51</v>
      </c>
      <c r="X31" s="3" t="s">
        <v>52</v>
      </c>
      <c r="Y31" s="3" t="s">
        <v>296</v>
      </c>
      <c r="Z31" s="3" t="s">
        <v>296</v>
      </c>
      <c r="AA31" s="3" t="s">
        <v>297</v>
      </c>
      <c r="AB31" s="3" t="s">
        <v>786</v>
      </c>
      <c r="AC31" s="3" t="s">
        <v>298</v>
      </c>
      <c r="AD31" s="3" t="s">
        <v>299</v>
      </c>
      <c r="AE31" s="3"/>
      <c r="AF31" s="3" t="s">
        <v>294</v>
      </c>
      <c r="AG31" s="3" t="s">
        <v>281</v>
      </c>
      <c r="AH31" s="3" t="s">
        <v>300</v>
      </c>
      <c r="AI31" s="7" t="s">
        <v>301</v>
      </c>
      <c r="AJ31" s="8"/>
      <c r="AK31" s="8"/>
      <c r="AL31" s="8"/>
    </row>
    <row r="32" spans="1:38" ht="51.75" hidden="1" x14ac:dyDescent="0.25">
      <c r="A32" s="2">
        <v>87322</v>
      </c>
      <c r="B32" s="3" t="s">
        <v>302</v>
      </c>
      <c r="C32" s="3" t="s">
        <v>303</v>
      </c>
      <c r="D32" s="3" t="s">
        <v>37</v>
      </c>
      <c r="E32" s="4" t="s">
        <v>38</v>
      </c>
      <c r="F32" s="3" t="s">
        <v>39</v>
      </c>
      <c r="G32" s="3" t="s">
        <v>40</v>
      </c>
      <c r="H32" s="3" t="s">
        <v>697</v>
      </c>
      <c r="I32" s="3" t="s">
        <v>41</v>
      </c>
      <c r="J32" s="3" t="s">
        <v>42</v>
      </c>
      <c r="K32" s="3" t="s">
        <v>43</v>
      </c>
      <c r="L32" s="10">
        <v>1200000</v>
      </c>
      <c r="M32" s="5">
        <v>0</v>
      </c>
      <c r="N32" s="5">
        <v>1200000</v>
      </c>
      <c r="O32" s="5">
        <v>0</v>
      </c>
      <c r="P32" s="4" t="s">
        <v>272</v>
      </c>
      <c r="Q32" s="3" t="s">
        <v>304</v>
      </c>
      <c r="R32" s="3" t="s">
        <v>305</v>
      </c>
      <c r="S32" s="3" t="s">
        <v>47</v>
      </c>
      <c r="T32" s="3" t="s">
        <v>306</v>
      </c>
      <c r="U32" s="3" t="s">
        <v>307</v>
      </c>
      <c r="V32" s="3" t="s">
        <v>50</v>
      </c>
      <c r="W32" s="3" t="s">
        <v>81</v>
      </c>
      <c r="X32" s="3" t="s">
        <v>82</v>
      </c>
      <c r="Y32" s="3" t="s">
        <v>308</v>
      </c>
      <c r="Z32" s="3" t="s">
        <v>308</v>
      </c>
      <c r="AA32" s="3" t="s">
        <v>309</v>
      </c>
      <c r="AB32" s="3" t="s">
        <v>310</v>
      </c>
      <c r="AC32" s="3" t="s">
        <v>311</v>
      </c>
      <c r="AD32" s="3" t="s">
        <v>312</v>
      </c>
      <c r="AE32" s="3"/>
      <c r="AF32" s="3" t="s">
        <v>302</v>
      </c>
      <c r="AG32" s="3" t="s">
        <v>281</v>
      </c>
      <c r="AH32" s="3" t="s">
        <v>313</v>
      </c>
      <c r="AI32" s="7" t="s">
        <v>314</v>
      </c>
      <c r="AJ32" s="8"/>
      <c r="AK32" s="8"/>
      <c r="AL32" s="8"/>
    </row>
    <row r="33" spans="1:39" ht="51.75" hidden="1" x14ac:dyDescent="0.25">
      <c r="A33" s="2">
        <v>89722</v>
      </c>
      <c r="B33" s="3" t="s">
        <v>315</v>
      </c>
      <c r="C33" s="3" t="s">
        <v>316</v>
      </c>
      <c r="D33" s="3" t="s">
        <v>37</v>
      </c>
      <c r="E33" s="4" t="s">
        <v>38</v>
      </c>
      <c r="F33" s="3" t="s">
        <v>39</v>
      </c>
      <c r="G33" s="3" t="s">
        <v>40</v>
      </c>
      <c r="H33" s="3" t="s">
        <v>697</v>
      </c>
      <c r="I33" s="3" t="s">
        <v>41</v>
      </c>
      <c r="J33" s="3" t="s">
        <v>42</v>
      </c>
      <c r="K33" s="3" t="s">
        <v>43</v>
      </c>
      <c r="L33" s="10">
        <v>8558000</v>
      </c>
      <c r="M33" s="5">
        <v>0</v>
      </c>
      <c r="N33" s="5">
        <v>8558000</v>
      </c>
      <c r="O33" s="5">
        <v>0</v>
      </c>
      <c r="P33" s="4" t="s">
        <v>272</v>
      </c>
      <c r="Q33" s="3" t="s">
        <v>317</v>
      </c>
      <c r="R33" s="3" t="s">
        <v>318</v>
      </c>
      <c r="S33" s="3" t="s">
        <v>47</v>
      </c>
      <c r="T33" s="3" t="s">
        <v>306</v>
      </c>
      <c r="U33" s="3" t="s">
        <v>319</v>
      </c>
      <c r="V33" s="3" t="s">
        <v>50</v>
      </c>
      <c r="W33" s="3" t="s">
        <v>81</v>
      </c>
      <c r="X33" s="3" t="s">
        <v>82</v>
      </c>
      <c r="Y33" s="3" t="s">
        <v>320</v>
      </c>
      <c r="Z33" s="3" t="s">
        <v>320</v>
      </c>
      <c r="AA33" s="3" t="s">
        <v>321</v>
      </c>
      <c r="AB33" s="3" t="s">
        <v>322</v>
      </c>
      <c r="AC33" s="3" t="s">
        <v>323</v>
      </c>
      <c r="AD33" s="3" t="s">
        <v>324</v>
      </c>
      <c r="AE33" s="3"/>
      <c r="AF33" s="3" t="s">
        <v>315</v>
      </c>
      <c r="AG33" s="3" t="s">
        <v>104</v>
      </c>
      <c r="AH33" s="3" t="s">
        <v>325</v>
      </c>
      <c r="AI33" s="7" t="s">
        <v>326</v>
      </c>
      <c r="AJ33" s="8" t="s">
        <v>852</v>
      </c>
      <c r="AK33" s="13">
        <v>44695</v>
      </c>
      <c r="AL33" s="13">
        <v>44695</v>
      </c>
    </row>
    <row r="34" spans="1:39" ht="64.5" hidden="1" x14ac:dyDescent="0.25">
      <c r="A34" s="2">
        <v>99022</v>
      </c>
      <c r="B34" s="3" t="s">
        <v>327</v>
      </c>
      <c r="C34" s="3" t="s">
        <v>328</v>
      </c>
      <c r="D34" s="3" t="s">
        <v>37</v>
      </c>
      <c r="E34" s="4" t="s">
        <v>38</v>
      </c>
      <c r="F34" s="3" t="s">
        <v>39</v>
      </c>
      <c r="G34" s="3" t="s">
        <v>40</v>
      </c>
      <c r="H34" s="3" t="s">
        <v>697</v>
      </c>
      <c r="I34" s="3" t="s">
        <v>41</v>
      </c>
      <c r="J34" s="3" t="s">
        <v>42</v>
      </c>
      <c r="K34" s="3" t="s">
        <v>43</v>
      </c>
      <c r="L34" s="10">
        <v>1956902</v>
      </c>
      <c r="M34" s="5">
        <v>0</v>
      </c>
      <c r="N34" s="5">
        <v>1956902</v>
      </c>
      <c r="O34" s="5">
        <v>0</v>
      </c>
      <c r="P34" s="4" t="s">
        <v>44</v>
      </c>
      <c r="Q34" s="3" t="s">
        <v>329</v>
      </c>
      <c r="R34" s="3" t="s">
        <v>330</v>
      </c>
      <c r="S34" s="3" t="s">
        <v>47</v>
      </c>
      <c r="T34" s="3" t="s">
        <v>48</v>
      </c>
      <c r="U34" s="3" t="s">
        <v>331</v>
      </c>
      <c r="V34" s="3" t="s">
        <v>50</v>
      </c>
      <c r="W34" s="3" t="s">
        <v>73</v>
      </c>
      <c r="X34" s="3" t="s">
        <v>74</v>
      </c>
      <c r="Y34" s="3" t="s">
        <v>332</v>
      </c>
      <c r="Z34" s="3" t="s">
        <v>332</v>
      </c>
      <c r="AA34" s="3" t="s">
        <v>333</v>
      </c>
      <c r="AB34" s="3" t="s">
        <v>334</v>
      </c>
      <c r="AC34" s="3" t="s">
        <v>335</v>
      </c>
      <c r="AD34" s="3" t="s">
        <v>336</v>
      </c>
      <c r="AE34" s="3"/>
      <c r="AF34" s="3" t="s">
        <v>327</v>
      </c>
      <c r="AG34" s="3" t="s">
        <v>281</v>
      </c>
      <c r="AH34" s="3" t="s">
        <v>337</v>
      </c>
      <c r="AI34" s="7" t="s">
        <v>338</v>
      </c>
      <c r="AJ34" s="8"/>
      <c r="AK34" s="8"/>
      <c r="AL34" s="8"/>
    </row>
    <row r="35" spans="1:39" ht="51.75" hidden="1" x14ac:dyDescent="0.25">
      <c r="A35" s="2">
        <v>99322</v>
      </c>
      <c r="B35" s="3" t="s">
        <v>327</v>
      </c>
      <c r="C35" s="3" t="s">
        <v>339</v>
      </c>
      <c r="D35" s="3" t="s">
        <v>37</v>
      </c>
      <c r="E35" s="4" t="s">
        <v>38</v>
      </c>
      <c r="F35" s="3" t="s">
        <v>39</v>
      </c>
      <c r="G35" s="3" t="s">
        <v>40</v>
      </c>
      <c r="H35" s="3" t="s">
        <v>697</v>
      </c>
      <c r="I35" s="3" t="s">
        <v>41</v>
      </c>
      <c r="J35" s="3" t="s">
        <v>42</v>
      </c>
      <c r="K35" s="3" t="s">
        <v>43</v>
      </c>
      <c r="L35" s="10">
        <v>1956902</v>
      </c>
      <c r="M35" s="5">
        <v>0</v>
      </c>
      <c r="N35" s="5">
        <v>1956902</v>
      </c>
      <c r="O35" s="5">
        <v>0</v>
      </c>
      <c r="P35" s="4" t="s">
        <v>44</v>
      </c>
      <c r="Q35" s="3" t="s">
        <v>340</v>
      </c>
      <c r="R35" s="3" t="s">
        <v>341</v>
      </c>
      <c r="S35" s="3" t="s">
        <v>47</v>
      </c>
      <c r="T35" s="3" t="s">
        <v>48</v>
      </c>
      <c r="U35" s="3" t="s">
        <v>342</v>
      </c>
      <c r="V35" s="3" t="s">
        <v>50</v>
      </c>
      <c r="W35" s="3" t="s">
        <v>127</v>
      </c>
      <c r="X35" s="3" t="s">
        <v>128</v>
      </c>
      <c r="Y35" s="3" t="s">
        <v>332</v>
      </c>
      <c r="Z35" s="3" t="s">
        <v>332</v>
      </c>
      <c r="AA35" s="3" t="s">
        <v>343</v>
      </c>
      <c r="AB35" s="3" t="s">
        <v>344</v>
      </c>
      <c r="AC35" s="3" t="s">
        <v>345</v>
      </c>
      <c r="AD35" s="3" t="s">
        <v>346</v>
      </c>
      <c r="AE35" s="3"/>
      <c r="AF35" s="3" t="s">
        <v>327</v>
      </c>
      <c r="AG35" s="3" t="s">
        <v>281</v>
      </c>
      <c r="AH35" s="3" t="s">
        <v>337</v>
      </c>
      <c r="AI35" s="7" t="s">
        <v>338</v>
      </c>
      <c r="AJ35" s="8"/>
      <c r="AK35" s="8"/>
      <c r="AL35" s="8"/>
    </row>
    <row r="36" spans="1:39" ht="64.5" hidden="1" x14ac:dyDescent="0.25">
      <c r="A36" s="2">
        <v>99522</v>
      </c>
      <c r="B36" s="3" t="s">
        <v>327</v>
      </c>
      <c r="C36" s="3" t="s">
        <v>347</v>
      </c>
      <c r="D36" s="3" t="s">
        <v>37</v>
      </c>
      <c r="E36" s="4" t="s">
        <v>38</v>
      </c>
      <c r="F36" s="3" t="s">
        <v>39</v>
      </c>
      <c r="G36" s="3" t="s">
        <v>40</v>
      </c>
      <c r="H36" s="3" t="s">
        <v>697</v>
      </c>
      <c r="I36" s="3" t="s">
        <v>41</v>
      </c>
      <c r="J36" s="3" t="s">
        <v>42</v>
      </c>
      <c r="K36" s="3" t="s">
        <v>43</v>
      </c>
      <c r="L36" s="10">
        <v>1956902</v>
      </c>
      <c r="M36" s="5">
        <v>0</v>
      </c>
      <c r="N36" s="5">
        <v>1956902</v>
      </c>
      <c r="O36" s="5">
        <v>0</v>
      </c>
      <c r="P36" s="4" t="s">
        <v>44</v>
      </c>
      <c r="Q36" s="3" t="s">
        <v>348</v>
      </c>
      <c r="R36" s="3" t="s">
        <v>349</v>
      </c>
      <c r="S36" s="3" t="s">
        <v>47</v>
      </c>
      <c r="T36" s="3" t="s">
        <v>48</v>
      </c>
      <c r="U36" s="3" t="s">
        <v>350</v>
      </c>
      <c r="V36" s="3" t="s">
        <v>50</v>
      </c>
      <c r="W36" s="3" t="s">
        <v>73</v>
      </c>
      <c r="X36" s="3" t="s">
        <v>74</v>
      </c>
      <c r="Y36" s="3" t="s">
        <v>332</v>
      </c>
      <c r="Z36" s="3" t="s">
        <v>332</v>
      </c>
      <c r="AA36" s="3" t="s">
        <v>351</v>
      </c>
      <c r="AB36" s="3" t="s">
        <v>352</v>
      </c>
      <c r="AC36" s="3" t="s">
        <v>353</v>
      </c>
      <c r="AD36" s="3" t="s">
        <v>354</v>
      </c>
      <c r="AE36" s="3"/>
      <c r="AF36" s="3" t="s">
        <v>327</v>
      </c>
      <c r="AG36" s="3" t="s">
        <v>281</v>
      </c>
      <c r="AH36" s="3" t="s">
        <v>337</v>
      </c>
      <c r="AI36" s="7" t="s">
        <v>338</v>
      </c>
      <c r="AJ36" s="8"/>
      <c r="AK36" s="8"/>
      <c r="AL36" s="8"/>
    </row>
    <row r="37" spans="1:39" ht="51.75" hidden="1" x14ac:dyDescent="0.25">
      <c r="A37" s="2">
        <v>99822</v>
      </c>
      <c r="B37" s="3" t="s">
        <v>327</v>
      </c>
      <c r="C37" s="3" t="s">
        <v>355</v>
      </c>
      <c r="D37" s="3" t="s">
        <v>37</v>
      </c>
      <c r="E37" s="4" t="s">
        <v>38</v>
      </c>
      <c r="F37" s="3" t="s">
        <v>39</v>
      </c>
      <c r="G37" s="3" t="s">
        <v>40</v>
      </c>
      <c r="H37" s="3" t="s">
        <v>697</v>
      </c>
      <c r="I37" s="3" t="s">
        <v>41</v>
      </c>
      <c r="J37" s="3" t="s">
        <v>42</v>
      </c>
      <c r="K37" s="3" t="s">
        <v>43</v>
      </c>
      <c r="L37" s="10">
        <v>1837205</v>
      </c>
      <c r="M37" s="5">
        <v>0</v>
      </c>
      <c r="N37" s="5">
        <v>1837205</v>
      </c>
      <c r="O37" s="5">
        <v>0</v>
      </c>
      <c r="P37" s="4" t="s">
        <v>44</v>
      </c>
      <c r="Q37" s="3" t="s">
        <v>356</v>
      </c>
      <c r="R37" s="3" t="s">
        <v>357</v>
      </c>
      <c r="S37" s="3" t="s">
        <v>47</v>
      </c>
      <c r="T37" s="3" t="s">
        <v>48</v>
      </c>
      <c r="U37" s="3" t="s">
        <v>358</v>
      </c>
      <c r="V37" s="3" t="s">
        <v>50</v>
      </c>
      <c r="W37" s="3" t="s">
        <v>51</v>
      </c>
      <c r="X37" s="3" t="s">
        <v>52</v>
      </c>
      <c r="Y37" s="3" t="s">
        <v>332</v>
      </c>
      <c r="Z37" s="3" t="s">
        <v>332</v>
      </c>
      <c r="AA37" s="3" t="s">
        <v>359</v>
      </c>
      <c r="AB37" s="3" t="s">
        <v>360</v>
      </c>
      <c r="AC37" s="3" t="s">
        <v>361</v>
      </c>
      <c r="AD37" s="3" t="s">
        <v>362</v>
      </c>
      <c r="AE37" s="3"/>
      <c r="AF37" s="3" t="s">
        <v>327</v>
      </c>
      <c r="AG37" s="3" t="s">
        <v>281</v>
      </c>
      <c r="AH37" s="3" t="s">
        <v>337</v>
      </c>
      <c r="AI37" s="7" t="s">
        <v>338</v>
      </c>
      <c r="AJ37" s="8"/>
      <c r="AK37" s="8"/>
      <c r="AL37" s="8"/>
    </row>
    <row r="38" spans="1:39" ht="51.75" hidden="1" x14ac:dyDescent="0.25">
      <c r="A38" s="2">
        <v>115122</v>
      </c>
      <c r="B38" s="3" t="s">
        <v>363</v>
      </c>
      <c r="C38" s="3" t="s">
        <v>364</v>
      </c>
      <c r="D38" s="3" t="s">
        <v>37</v>
      </c>
      <c r="E38" s="4" t="s">
        <v>38</v>
      </c>
      <c r="F38" s="3" t="s">
        <v>39</v>
      </c>
      <c r="G38" s="3" t="s">
        <v>40</v>
      </c>
      <c r="H38" s="3" t="s">
        <v>697</v>
      </c>
      <c r="I38" s="3" t="s">
        <v>41</v>
      </c>
      <c r="J38" s="3" t="s">
        <v>42</v>
      </c>
      <c r="K38" s="3" t="s">
        <v>43</v>
      </c>
      <c r="L38" s="10">
        <v>25000000</v>
      </c>
      <c r="M38" s="5">
        <v>0</v>
      </c>
      <c r="N38" s="5">
        <v>25000000</v>
      </c>
      <c r="O38" s="5">
        <v>0</v>
      </c>
      <c r="P38" s="4" t="s">
        <v>44</v>
      </c>
      <c r="Q38" s="3" t="s">
        <v>365</v>
      </c>
      <c r="R38" s="3" t="s">
        <v>366</v>
      </c>
      <c r="S38" s="3" t="s">
        <v>47</v>
      </c>
      <c r="T38" s="3" t="s">
        <v>48</v>
      </c>
      <c r="U38" s="3" t="s">
        <v>367</v>
      </c>
      <c r="V38" s="3" t="s">
        <v>50</v>
      </c>
      <c r="W38" s="3" t="s">
        <v>51</v>
      </c>
      <c r="X38" s="3" t="s">
        <v>52</v>
      </c>
      <c r="Y38" s="3" t="s">
        <v>368</v>
      </c>
      <c r="Z38" s="3" t="s">
        <v>368</v>
      </c>
      <c r="AA38" s="3" t="s">
        <v>369</v>
      </c>
      <c r="AB38" s="3" t="s">
        <v>370</v>
      </c>
      <c r="AC38" s="3" t="s">
        <v>371</v>
      </c>
      <c r="AD38" s="3" t="s">
        <v>372</v>
      </c>
      <c r="AE38" s="3"/>
      <c r="AF38" s="3" t="s">
        <v>363</v>
      </c>
      <c r="AG38" s="3" t="s">
        <v>373</v>
      </c>
      <c r="AH38" s="3" t="s">
        <v>374</v>
      </c>
      <c r="AI38" s="7" t="s">
        <v>375</v>
      </c>
      <c r="AJ38" s="19" t="s">
        <v>853</v>
      </c>
      <c r="AK38" s="13">
        <v>44761</v>
      </c>
      <c r="AL38" s="13">
        <v>44775</v>
      </c>
    </row>
    <row r="39" spans="1:39" ht="51.75" hidden="1" x14ac:dyDescent="0.25">
      <c r="A39" s="2">
        <v>123522</v>
      </c>
      <c r="B39" s="3" t="s">
        <v>376</v>
      </c>
      <c r="C39" s="3" t="s">
        <v>377</v>
      </c>
      <c r="D39" s="3" t="s">
        <v>37</v>
      </c>
      <c r="E39" s="4" t="s">
        <v>38</v>
      </c>
      <c r="F39" s="3" t="s">
        <v>39</v>
      </c>
      <c r="G39" s="3" t="s">
        <v>59</v>
      </c>
      <c r="H39" s="3" t="s">
        <v>60</v>
      </c>
      <c r="I39" s="3" t="s">
        <v>61</v>
      </c>
      <c r="J39" s="3" t="s">
        <v>62</v>
      </c>
      <c r="K39" s="3" t="s">
        <v>43</v>
      </c>
      <c r="L39" s="10">
        <v>20000000</v>
      </c>
      <c r="M39" s="5">
        <v>0</v>
      </c>
      <c r="N39" s="5">
        <v>20000000</v>
      </c>
      <c r="O39" s="5">
        <v>16000000</v>
      </c>
      <c r="P39" s="4" t="s">
        <v>44</v>
      </c>
      <c r="Q39" s="3" t="s">
        <v>115</v>
      </c>
      <c r="R39" s="3" t="s">
        <v>116</v>
      </c>
      <c r="S39" s="3" t="s">
        <v>47</v>
      </c>
      <c r="T39" s="3" t="s">
        <v>48</v>
      </c>
      <c r="U39" s="3" t="s">
        <v>117</v>
      </c>
      <c r="V39" s="3" t="s">
        <v>50</v>
      </c>
      <c r="W39" s="3" t="s">
        <v>100</v>
      </c>
      <c r="X39" s="3" t="s">
        <v>101</v>
      </c>
      <c r="Y39" s="3" t="s">
        <v>378</v>
      </c>
      <c r="Z39" s="3" t="s">
        <v>378</v>
      </c>
      <c r="AA39" s="3" t="s">
        <v>379</v>
      </c>
      <c r="AB39" s="3" t="s">
        <v>380</v>
      </c>
      <c r="AC39" s="3" t="s">
        <v>381</v>
      </c>
      <c r="AD39" s="3" t="s">
        <v>382</v>
      </c>
      <c r="AE39" s="3"/>
      <c r="AF39" s="3" t="s">
        <v>376</v>
      </c>
      <c r="AG39" s="3" t="s">
        <v>55</v>
      </c>
      <c r="AH39" s="3" t="s">
        <v>383</v>
      </c>
      <c r="AI39" s="7" t="s">
        <v>384</v>
      </c>
      <c r="AJ39" s="8" t="s">
        <v>854</v>
      </c>
      <c r="AK39" s="13">
        <v>44764</v>
      </c>
      <c r="AL39" s="13">
        <v>44916</v>
      </c>
    </row>
    <row r="40" spans="1:39" ht="51.75" hidden="1" x14ac:dyDescent="0.25">
      <c r="A40" s="2">
        <v>123622</v>
      </c>
      <c r="B40" s="3" t="s">
        <v>376</v>
      </c>
      <c r="C40" s="3" t="s">
        <v>385</v>
      </c>
      <c r="D40" s="3" t="s">
        <v>37</v>
      </c>
      <c r="E40" s="4" t="s">
        <v>38</v>
      </c>
      <c r="F40" s="3" t="s">
        <v>39</v>
      </c>
      <c r="G40" s="3" t="s">
        <v>59</v>
      </c>
      <c r="H40" s="3" t="s">
        <v>60</v>
      </c>
      <c r="I40" s="3" t="s">
        <v>61</v>
      </c>
      <c r="J40" s="3" t="s">
        <v>62</v>
      </c>
      <c r="K40" s="3" t="s">
        <v>43</v>
      </c>
      <c r="L40" s="10">
        <v>12357140</v>
      </c>
      <c r="M40" s="5">
        <v>0</v>
      </c>
      <c r="N40" s="5" t="s">
        <v>856</v>
      </c>
      <c r="O40" s="5">
        <v>9885712</v>
      </c>
      <c r="P40" s="4" t="s">
        <v>44</v>
      </c>
      <c r="Q40" s="3" t="s">
        <v>141</v>
      </c>
      <c r="R40" s="3" t="s">
        <v>142</v>
      </c>
      <c r="S40" s="3" t="s">
        <v>47</v>
      </c>
      <c r="T40" s="3" t="s">
        <v>48</v>
      </c>
      <c r="U40" s="3" t="s">
        <v>143</v>
      </c>
      <c r="V40" s="3" t="s">
        <v>50</v>
      </c>
      <c r="W40" s="3" t="s">
        <v>100</v>
      </c>
      <c r="X40" s="3" t="s">
        <v>101</v>
      </c>
      <c r="Y40" s="3" t="s">
        <v>386</v>
      </c>
      <c r="Z40" s="3" t="s">
        <v>386</v>
      </c>
      <c r="AA40" s="3" t="s">
        <v>387</v>
      </c>
      <c r="AB40" s="3" t="s">
        <v>388</v>
      </c>
      <c r="AC40" s="3" t="s">
        <v>389</v>
      </c>
      <c r="AD40" s="3" t="s">
        <v>390</v>
      </c>
      <c r="AE40" s="3"/>
      <c r="AF40" s="3" t="s">
        <v>376</v>
      </c>
      <c r="AG40" s="3" t="s">
        <v>55</v>
      </c>
      <c r="AH40" s="3" t="s">
        <v>391</v>
      </c>
      <c r="AI40" s="7" t="s">
        <v>787</v>
      </c>
      <c r="AJ40" s="15" t="s">
        <v>857</v>
      </c>
      <c r="AK40" s="13">
        <v>44764</v>
      </c>
      <c r="AL40" s="13">
        <v>44916</v>
      </c>
      <c r="AM40" s="20">
        <v>2020011000057</v>
      </c>
    </row>
    <row r="41" spans="1:39" ht="64.5" hidden="1" x14ac:dyDescent="0.25">
      <c r="A41" s="2">
        <v>123722</v>
      </c>
      <c r="B41" s="3" t="s">
        <v>376</v>
      </c>
      <c r="C41" s="3" t="s">
        <v>392</v>
      </c>
      <c r="D41" s="3" t="s">
        <v>37</v>
      </c>
      <c r="E41" s="4" t="s">
        <v>38</v>
      </c>
      <c r="F41" s="3" t="s">
        <v>39</v>
      </c>
      <c r="G41" s="3" t="s">
        <v>59</v>
      </c>
      <c r="H41" s="3" t="s">
        <v>60</v>
      </c>
      <c r="I41" s="3" t="s">
        <v>61</v>
      </c>
      <c r="J41" s="3" t="s">
        <v>62</v>
      </c>
      <c r="K41" s="3" t="s">
        <v>43</v>
      </c>
      <c r="L41" s="10">
        <v>12357140</v>
      </c>
      <c r="M41" s="5">
        <v>0</v>
      </c>
      <c r="N41" s="5">
        <v>12357140</v>
      </c>
      <c r="O41" s="5">
        <v>9885712</v>
      </c>
      <c r="P41" s="4" t="s">
        <v>44</v>
      </c>
      <c r="Q41" s="3" t="s">
        <v>193</v>
      </c>
      <c r="R41" s="3" t="s">
        <v>194</v>
      </c>
      <c r="S41" s="3" t="s">
        <v>47</v>
      </c>
      <c r="T41" s="3" t="s">
        <v>48</v>
      </c>
      <c r="U41" s="3" t="s">
        <v>195</v>
      </c>
      <c r="V41" s="3" t="s">
        <v>50</v>
      </c>
      <c r="W41" s="3" t="s">
        <v>73</v>
      </c>
      <c r="X41" s="3" t="s">
        <v>74</v>
      </c>
      <c r="Y41" s="3" t="s">
        <v>393</v>
      </c>
      <c r="Z41" s="3" t="s">
        <v>393</v>
      </c>
      <c r="AA41" s="3" t="s">
        <v>394</v>
      </c>
      <c r="AB41" s="3" t="s">
        <v>395</v>
      </c>
      <c r="AC41" s="3" t="s">
        <v>396</v>
      </c>
      <c r="AD41" s="3" t="s">
        <v>397</v>
      </c>
      <c r="AE41" s="3"/>
      <c r="AF41" s="3" t="s">
        <v>376</v>
      </c>
      <c r="AG41" s="3" t="s">
        <v>55</v>
      </c>
      <c r="AH41" s="3" t="s">
        <v>398</v>
      </c>
      <c r="AI41" s="7" t="s">
        <v>787</v>
      </c>
      <c r="AJ41" s="8" t="s">
        <v>858</v>
      </c>
      <c r="AK41" s="13">
        <v>44770</v>
      </c>
      <c r="AL41" s="8" t="s">
        <v>855</v>
      </c>
      <c r="AM41" s="20">
        <v>2020011000057</v>
      </c>
    </row>
    <row r="42" spans="1:39" ht="51.75" hidden="1" x14ac:dyDescent="0.25">
      <c r="A42" s="2">
        <v>123822</v>
      </c>
      <c r="B42" s="3" t="s">
        <v>376</v>
      </c>
      <c r="C42" s="3" t="s">
        <v>399</v>
      </c>
      <c r="D42" s="3" t="s">
        <v>37</v>
      </c>
      <c r="E42" s="4" t="s">
        <v>38</v>
      </c>
      <c r="F42" s="3" t="s">
        <v>39</v>
      </c>
      <c r="G42" s="3" t="s">
        <v>59</v>
      </c>
      <c r="H42" s="3" t="s">
        <v>60</v>
      </c>
      <c r="I42" s="3" t="s">
        <v>61</v>
      </c>
      <c r="J42" s="3" t="s">
        <v>62</v>
      </c>
      <c r="K42" s="3" t="s">
        <v>43</v>
      </c>
      <c r="L42" s="10">
        <v>12357140</v>
      </c>
      <c r="M42" s="5">
        <v>0</v>
      </c>
      <c r="N42" s="5">
        <v>12357140</v>
      </c>
      <c r="O42" s="5">
        <v>9885712</v>
      </c>
      <c r="P42" s="4" t="s">
        <v>44</v>
      </c>
      <c r="Q42" s="3" t="s">
        <v>264</v>
      </c>
      <c r="R42" s="3" t="s">
        <v>265</v>
      </c>
      <c r="S42" s="3" t="s">
        <v>47</v>
      </c>
      <c r="T42" s="3" t="s">
        <v>48</v>
      </c>
      <c r="U42" s="3" t="s">
        <v>266</v>
      </c>
      <c r="V42" s="3" t="s">
        <v>50</v>
      </c>
      <c r="W42" s="3" t="s">
        <v>51</v>
      </c>
      <c r="X42" s="3" t="s">
        <v>52</v>
      </c>
      <c r="Y42" s="3" t="s">
        <v>400</v>
      </c>
      <c r="Z42" s="3" t="s">
        <v>400</v>
      </c>
      <c r="AA42" s="3" t="s">
        <v>401</v>
      </c>
      <c r="AB42" s="3" t="s">
        <v>402</v>
      </c>
      <c r="AC42" s="3" t="s">
        <v>403</v>
      </c>
      <c r="AD42" s="3" t="s">
        <v>404</v>
      </c>
      <c r="AE42" s="3"/>
      <c r="AF42" s="3" t="s">
        <v>376</v>
      </c>
      <c r="AG42" s="3" t="s">
        <v>55</v>
      </c>
      <c r="AH42" s="3" t="s">
        <v>405</v>
      </c>
      <c r="AI42" s="7" t="s">
        <v>787</v>
      </c>
      <c r="AJ42" s="8" t="s">
        <v>859</v>
      </c>
      <c r="AK42" s="13">
        <v>44764</v>
      </c>
      <c r="AL42" s="13">
        <v>44916</v>
      </c>
    </row>
    <row r="43" spans="1:39" ht="51.75" hidden="1" x14ac:dyDescent="0.25">
      <c r="A43" s="2">
        <v>124022</v>
      </c>
      <c r="B43" s="3" t="s">
        <v>376</v>
      </c>
      <c r="C43" s="3" t="s">
        <v>406</v>
      </c>
      <c r="D43" s="3" t="s">
        <v>37</v>
      </c>
      <c r="E43" s="4" t="s">
        <v>38</v>
      </c>
      <c r="F43" s="3" t="s">
        <v>39</v>
      </c>
      <c r="G43" s="3" t="s">
        <v>59</v>
      </c>
      <c r="H43" s="3" t="s">
        <v>60</v>
      </c>
      <c r="I43" s="3" t="s">
        <v>61</v>
      </c>
      <c r="J43" s="3" t="s">
        <v>62</v>
      </c>
      <c r="K43" s="3" t="s">
        <v>43</v>
      </c>
      <c r="L43" s="10">
        <v>12357140</v>
      </c>
      <c r="M43" s="5">
        <v>0</v>
      </c>
      <c r="N43" s="5">
        <v>12357140</v>
      </c>
      <c r="O43" s="5">
        <v>9885712</v>
      </c>
      <c r="P43" s="4" t="s">
        <v>44</v>
      </c>
      <c r="Q43" s="3" t="s">
        <v>407</v>
      </c>
      <c r="R43" s="3" t="s">
        <v>408</v>
      </c>
      <c r="S43" s="3" t="s">
        <v>47</v>
      </c>
      <c r="T43" s="3" t="s">
        <v>48</v>
      </c>
      <c r="U43" s="3" t="s">
        <v>409</v>
      </c>
      <c r="V43" s="3" t="s">
        <v>50</v>
      </c>
      <c r="W43" s="3" t="s">
        <v>51</v>
      </c>
      <c r="X43" s="3" t="s">
        <v>52</v>
      </c>
      <c r="Y43" s="3" t="s">
        <v>410</v>
      </c>
      <c r="Z43" s="3" t="s">
        <v>410</v>
      </c>
      <c r="AA43" s="3" t="s">
        <v>411</v>
      </c>
      <c r="AB43" s="3" t="s">
        <v>412</v>
      </c>
      <c r="AC43" s="3" t="s">
        <v>413</v>
      </c>
      <c r="AD43" s="3" t="s">
        <v>414</v>
      </c>
      <c r="AE43" s="3"/>
      <c r="AF43" s="3" t="s">
        <v>376</v>
      </c>
      <c r="AG43" s="3" t="s">
        <v>55</v>
      </c>
      <c r="AH43" s="3" t="s">
        <v>415</v>
      </c>
      <c r="AI43" s="7" t="s">
        <v>788</v>
      </c>
      <c r="AJ43" s="8" t="s">
        <v>822</v>
      </c>
      <c r="AK43" s="13">
        <v>44764</v>
      </c>
      <c r="AL43" s="13">
        <v>44916</v>
      </c>
    </row>
    <row r="44" spans="1:39" ht="51.75" hidden="1" x14ac:dyDescent="0.25">
      <c r="A44" s="2">
        <v>124822</v>
      </c>
      <c r="B44" s="3" t="s">
        <v>416</v>
      </c>
      <c r="C44" s="3" t="s">
        <v>417</v>
      </c>
      <c r="D44" s="3" t="s">
        <v>37</v>
      </c>
      <c r="E44" s="4" t="s">
        <v>38</v>
      </c>
      <c r="F44" s="3" t="s">
        <v>39</v>
      </c>
      <c r="G44" s="3" t="s">
        <v>59</v>
      </c>
      <c r="H44" s="3" t="s">
        <v>60</v>
      </c>
      <c r="I44" s="3" t="s">
        <v>61</v>
      </c>
      <c r="J44" s="3" t="s">
        <v>62</v>
      </c>
      <c r="K44" s="3" t="s">
        <v>43</v>
      </c>
      <c r="L44" s="10">
        <v>9000000</v>
      </c>
      <c r="M44" s="5">
        <v>0</v>
      </c>
      <c r="N44" s="5">
        <v>9000000</v>
      </c>
      <c r="O44" s="5">
        <v>4500000</v>
      </c>
      <c r="P44" s="4" t="s">
        <v>44</v>
      </c>
      <c r="Q44" s="3" t="s">
        <v>418</v>
      </c>
      <c r="R44" s="3" t="s">
        <v>419</v>
      </c>
      <c r="S44" s="3" t="s">
        <v>47</v>
      </c>
      <c r="T44" s="3" t="s">
        <v>48</v>
      </c>
      <c r="U44" s="3" t="s">
        <v>420</v>
      </c>
      <c r="V44" s="3" t="s">
        <v>50</v>
      </c>
      <c r="W44" s="3" t="s">
        <v>421</v>
      </c>
      <c r="X44" s="3" t="s">
        <v>422</v>
      </c>
      <c r="Y44" s="3" t="s">
        <v>423</v>
      </c>
      <c r="Z44" s="3" t="s">
        <v>423</v>
      </c>
      <c r="AA44" s="3" t="s">
        <v>424</v>
      </c>
      <c r="AB44" s="3" t="s">
        <v>425</v>
      </c>
      <c r="AC44" s="3" t="s">
        <v>426</v>
      </c>
      <c r="AD44" s="3" t="s">
        <v>427</v>
      </c>
      <c r="AE44" s="3"/>
      <c r="AF44" s="3" t="s">
        <v>416</v>
      </c>
      <c r="AG44" s="3" t="s">
        <v>55</v>
      </c>
      <c r="AH44" s="3" t="s">
        <v>428</v>
      </c>
      <c r="AI44" s="7" t="s">
        <v>789</v>
      </c>
      <c r="AJ44" s="8" t="s">
        <v>860</v>
      </c>
      <c r="AK44" s="13">
        <v>44767</v>
      </c>
      <c r="AL44" s="13">
        <v>44919</v>
      </c>
    </row>
    <row r="45" spans="1:39" ht="51.75" hidden="1" x14ac:dyDescent="0.25">
      <c r="A45" s="2">
        <v>126722</v>
      </c>
      <c r="B45" s="3" t="s">
        <v>416</v>
      </c>
      <c r="C45" s="3" t="s">
        <v>429</v>
      </c>
      <c r="D45" s="3" t="s">
        <v>37</v>
      </c>
      <c r="E45" s="4" t="s">
        <v>38</v>
      </c>
      <c r="F45" s="3" t="s">
        <v>39</v>
      </c>
      <c r="G45" s="3" t="s">
        <v>59</v>
      </c>
      <c r="H45" s="3" t="s">
        <v>60</v>
      </c>
      <c r="I45" s="3" t="s">
        <v>41</v>
      </c>
      <c r="J45" s="3" t="s">
        <v>42</v>
      </c>
      <c r="K45" s="3" t="s">
        <v>43</v>
      </c>
      <c r="L45" s="10">
        <v>12357140</v>
      </c>
      <c r="M45" s="5">
        <v>0</v>
      </c>
      <c r="N45" s="5">
        <v>12357140</v>
      </c>
      <c r="O45" s="5">
        <v>9885712</v>
      </c>
      <c r="P45" s="4" t="s">
        <v>44</v>
      </c>
      <c r="Q45" s="3" t="s">
        <v>63</v>
      </c>
      <c r="R45" s="3" t="s">
        <v>64</v>
      </c>
      <c r="S45" s="3" t="s">
        <v>47</v>
      </c>
      <c r="T45" s="3" t="s">
        <v>48</v>
      </c>
      <c r="U45" s="3" t="s">
        <v>65</v>
      </c>
      <c r="V45" s="3" t="s">
        <v>50</v>
      </c>
      <c r="W45" s="3" t="s">
        <v>51</v>
      </c>
      <c r="X45" s="3" t="s">
        <v>52</v>
      </c>
      <c r="Y45" s="3" t="s">
        <v>430</v>
      </c>
      <c r="Z45" s="3" t="s">
        <v>430</v>
      </c>
      <c r="AA45" s="3" t="s">
        <v>431</v>
      </c>
      <c r="AB45" s="3" t="s">
        <v>432</v>
      </c>
      <c r="AC45" s="3" t="s">
        <v>433</v>
      </c>
      <c r="AD45" s="3" t="s">
        <v>434</v>
      </c>
      <c r="AE45" s="3"/>
      <c r="AF45" s="3" t="s">
        <v>416</v>
      </c>
      <c r="AG45" s="3" t="s">
        <v>55</v>
      </c>
      <c r="AH45" s="3" t="s">
        <v>435</v>
      </c>
      <c r="AI45" s="7" t="s">
        <v>790</v>
      </c>
      <c r="AJ45" s="15" t="s">
        <v>829</v>
      </c>
      <c r="AK45" s="13">
        <v>44768</v>
      </c>
      <c r="AL45" s="13">
        <v>44920</v>
      </c>
    </row>
    <row r="46" spans="1:39" ht="51.75" hidden="1" x14ac:dyDescent="0.25">
      <c r="A46" s="2">
        <v>126822</v>
      </c>
      <c r="B46" s="3" t="s">
        <v>416</v>
      </c>
      <c r="C46" s="3" t="s">
        <v>436</v>
      </c>
      <c r="D46" s="3" t="s">
        <v>37</v>
      </c>
      <c r="E46" s="4" t="s">
        <v>38</v>
      </c>
      <c r="F46" s="3" t="s">
        <v>39</v>
      </c>
      <c r="G46" s="3" t="s">
        <v>59</v>
      </c>
      <c r="H46" s="3" t="s">
        <v>60</v>
      </c>
      <c r="I46" s="3" t="s">
        <v>61</v>
      </c>
      <c r="J46" s="3" t="s">
        <v>62</v>
      </c>
      <c r="K46" s="3" t="s">
        <v>43</v>
      </c>
      <c r="L46" s="10">
        <v>12357140</v>
      </c>
      <c r="M46" s="5">
        <v>0</v>
      </c>
      <c r="N46" s="5">
        <v>12357140</v>
      </c>
      <c r="O46" s="5">
        <v>9885712</v>
      </c>
      <c r="P46" s="4" t="s">
        <v>44</v>
      </c>
      <c r="Q46" s="3" t="s">
        <v>257</v>
      </c>
      <c r="R46" s="3" t="s">
        <v>258</v>
      </c>
      <c r="S46" s="3" t="s">
        <v>47</v>
      </c>
      <c r="T46" s="3" t="s">
        <v>48</v>
      </c>
      <c r="U46" s="3" t="s">
        <v>259</v>
      </c>
      <c r="V46" s="3" t="s">
        <v>50</v>
      </c>
      <c r="W46" s="3" t="s">
        <v>51</v>
      </c>
      <c r="X46" s="3" t="s">
        <v>52</v>
      </c>
      <c r="Y46" s="3" t="s">
        <v>437</v>
      </c>
      <c r="Z46" s="3" t="s">
        <v>437</v>
      </c>
      <c r="AA46" s="3" t="s">
        <v>438</v>
      </c>
      <c r="AB46" s="3" t="s">
        <v>439</v>
      </c>
      <c r="AC46" s="3" t="s">
        <v>440</v>
      </c>
      <c r="AD46" s="3" t="s">
        <v>441</v>
      </c>
      <c r="AE46" s="3"/>
      <c r="AF46" s="3" t="s">
        <v>416</v>
      </c>
      <c r="AG46" s="3" t="s">
        <v>55</v>
      </c>
      <c r="AH46" s="3" t="s">
        <v>442</v>
      </c>
      <c r="AI46" s="7" t="s">
        <v>787</v>
      </c>
      <c r="AJ46" s="8" t="s">
        <v>860</v>
      </c>
      <c r="AK46" s="13">
        <v>44768</v>
      </c>
      <c r="AL46" s="13">
        <v>44920</v>
      </c>
    </row>
    <row r="47" spans="1:39" ht="51.75" hidden="1" x14ac:dyDescent="0.25">
      <c r="A47" s="2">
        <v>126922</v>
      </c>
      <c r="B47" s="3" t="s">
        <v>416</v>
      </c>
      <c r="C47" s="3" t="s">
        <v>443</v>
      </c>
      <c r="D47" s="3" t="s">
        <v>37</v>
      </c>
      <c r="E47" s="4" t="s">
        <v>38</v>
      </c>
      <c r="F47" s="3" t="s">
        <v>39</v>
      </c>
      <c r="G47" s="3" t="s">
        <v>59</v>
      </c>
      <c r="H47" s="3" t="s">
        <v>60</v>
      </c>
      <c r="I47" s="3" t="s">
        <v>41</v>
      </c>
      <c r="J47" s="3" t="s">
        <v>42</v>
      </c>
      <c r="K47" s="3" t="s">
        <v>43</v>
      </c>
      <c r="L47" s="10">
        <v>12357140</v>
      </c>
      <c r="M47" s="5">
        <v>0</v>
      </c>
      <c r="N47" s="5">
        <v>12357140</v>
      </c>
      <c r="O47" s="5">
        <v>9885712</v>
      </c>
      <c r="P47" s="4" t="s">
        <v>44</v>
      </c>
      <c r="Q47" s="3" t="s">
        <v>133</v>
      </c>
      <c r="R47" s="3" t="s">
        <v>134</v>
      </c>
      <c r="S47" s="3" t="s">
        <v>47</v>
      </c>
      <c r="T47" s="3" t="s">
        <v>48</v>
      </c>
      <c r="U47" s="3" t="s">
        <v>135</v>
      </c>
      <c r="V47" s="3" t="s">
        <v>50</v>
      </c>
      <c r="W47" s="3" t="s">
        <v>127</v>
      </c>
      <c r="X47" s="3" t="s">
        <v>128</v>
      </c>
      <c r="Y47" s="3" t="s">
        <v>444</v>
      </c>
      <c r="Z47" s="3" t="s">
        <v>444</v>
      </c>
      <c r="AA47" s="3" t="s">
        <v>445</v>
      </c>
      <c r="AB47" s="3" t="s">
        <v>446</v>
      </c>
      <c r="AC47" s="3" t="s">
        <v>447</v>
      </c>
      <c r="AD47" s="3" t="s">
        <v>448</v>
      </c>
      <c r="AE47" s="3"/>
      <c r="AF47" s="3" t="s">
        <v>416</v>
      </c>
      <c r="AG47" s="3" t="s">
        <v>55</v>
      </c>
      <c r="AH47" s="3" t="s">
        <v>435</v>
      </c>
      <c r="AI47" s="7" t="s">
        <v>449</v>
      </c>
      <c r="AJ47" s="19" t="s">
        <v>861</v>
      </c>
      <c r="AK47" s="13">
        <v>44768</v>
      </c>
      <c r="AL47" s="13">
        <v>44920</v>
      </c>
    </row>
    <row r="48" spans="1:39" ht="51.75" hidden="1" x14ac:dyDescent="0.25">
      <c r="A48" s="2">
        <v>127222</v>
      </c>
      <c r="B48" s="3" t="s">
        <v>450</v>
      </c>
      <c r="C48" s="3" t="s">
        <v>451</v>
      </c>
      <c r="D48" s="3" t="s">
        <v>37</v>
      </c>
      <c r="E48" s="4" t="s">
        <v>38</v>
      </c>
      <c r="F48" s="3" t="s">
        <v>39</v>
      </c>
      <c r="G48" s="3" t="s">
        <v>59</v>
      </c>
      <c r="H48" s="3" t="s">
        <v>60</v>
      </c>
      <c r="I48" s="3" t="s">
        <v>61</v>
      </c>
      <c r="J48" s="3" t="s">
        <v>62</v>
      </c>
      <c r="K48" s="3" t="s">
        <v>43</v>
      </c>
      <c r="L48" s="10">
        <v>12357140</v>
      </c>
      <c r="M48" s="5">
        <v>0</v>
      </c>
      <c r="N48" s="5">
        <v>12357140</v>
      </c>
      <c r="O48" s="5">
        <v>9885712</v>
      </c>
      <c r="P48" s="4" t="s">
        <v>44</v>
      </c>
      <c r="Q48" s="3" t="s">
        <v>452</v>
      </c>
      <c r="R48" s="3" t="s">
        <v>453</v>
      </c>
      <c r="S48" s="3" t="s">
        <v>47</v>
      </c>
      <c r="T48" s="3" t="s">
        <v>48</v>
      </c>
      <c r="U48" s="3" t="s">
        <v>454</v>
      </c>
      <c r="V48" s="3" t="s">
        <v>50</v>
      </c>
      <c r="W48" s="3" t="s">
        <v>100</v>
      </c>
      <c r="X48" s="3" t="s">
        <v>101</v>
      </c>
      <c r="Y48" s="3" t="s">
        <v>455</v>
      </c>
      <c r="Z48" s="3" t="s">
        <v>455</v>
      </c>
      <c r="AA48" s="3" t="s">
        <v>456</v>
      </c>
      <c r="AB48" s="3" t="s">
        <v>457</v>
      </c>
      <c r="AC48" s="3" t="s">
        <v>458</v>
      </c>
      <c r="AD48" s="3" t="s">
        <v>459</v>
      </c>
      <c r="AE48" s="3"/>
      <c r="AF48" s="3" t="s">
        <v>450</v>
      </c>
      <c r="AG48" s="3" t="s">
        <v>55</v>
      </c>
      <c r="AH48" s="3" t="s">
        <v>460</v>
      </c>
      <c r="AI48" s="7" t="s">
        <v>787</v>
      </c>
      <c r="AJ48" s="8" t="s">
        <v>862</v>
      </c>
      <c r="AK48" s="13">
        <v>44768</v>
      </c>
      <c r="AL48" s="13">
        <v>44920</v>
      </c>
    </row>
    <row r="49" spans="1:38" ht="51.75" hidden="1" x14ac:dyDescent="0.25">
      <c r="A49" s="2">
        <v>127322</v>
      </c>
      <c r="B49" s="3" t="s">
        <v>450</v>
      </c>
      <c r="C49" s="3" t="s">
        <v>461</v>
      </c>
      <c r="D49" s="3" t="s">
        <v>37</v>
      </c>
      <c r="E49" s="4" t="s">
        <v>38</v>
      </c>
      <c r="F49" s="3" t="s">
        <v>39</v>
      </c>
      <c r="G49" s="3" t="s">
        <v>40</v>
      </c>
      <c r="H49" s="3" t="s">
        <v>697</v>
      </c>
      <c r="I49" s="3" t="s">
        <v>61</v>
      </c>
      <c r="J49" s="3" t="s">
        <v>62</v>
      </c>
      <c r="K49" s="3" t="s">
        <v>43</v>
      </c>
      <c r="L49" s="10">
        <v>17000000</v>
      </c>
      <c r="M49" s="5">
        <v>0</v>
      </c>
      <c r="N49" s="5">
        <v>17000000</v>
      </c>
      <c r="O49" s="5">
        <v>13600000</v>
      </c>
      <c r="P49" s="4" t="s">
        <v>44</v>
      </c>
      <c r="Q49" s="3" t="s">
        <v>462</v>
      </c>
      <c r="R49" s="3" t="s">
        <v>463</v>
      </c>
      <c r="S49" s="3" t="s">
        <v>47</v>
      </c>
      <c r="T49" s="3" t="s">
        <v>48</v>
      </c>
      <c r="U49" s="3" t="s">
        <v>464</v>
      </c>
      <c r="V49" s="3" t="s">
        <v>50</v>
      </c>
      <c r="W49" s="3" t="s">
        <v>51</v>
      </c>
      <c r="X49" s="3" t="s">
        <v>52</v>
      </c>
      <c r="Y49" s="3" t="s">
        <v>465</v>
      </c>
      <c r="Z49" s="3" t="s">
        <v>465</v>
      </c>
      <c r="AA49" s="3" t="s">
        <v>466</v>
      </c>
      <c r="AB49" s="3" t="s">
        <v>467</v>
      </c>
      <c r="AC49" s="3" t="s">
        <v>468</v>
      </c>
      <c r="AD49" s="3" t="s">
        <v>469</v>
      </c>
      <c r="AE49" s="3"/>
      <c r="AF49" s="3" t="s">
        <v>450</v>
      </c>
      <c r="AG49" s="3" t="s">
        <v>55</v>
      </c>
      <c r="AH49" s="3" t="s">
        <v>470</v>
      </c>
      <c r="AI49" s="7" t="s">
        <v>471</v>
      </c>
      <c r="AJ49" s="15" t="s">
        <v>863</v>
      </c>
      <c r="AK49" s="13">
        <v>44768</v>
      </c>
      <c r="AL49" s="13">
        <v>44920</v>
      </c>
    </row>
    <row r="50" spans="1:38" ht="51.75" hidden="1" x14ac:dyDescent="0.25">
      <c r="A50" s="2">
        <v>128322</v>
      </c>
      <c r="B50" s="3" t="s">
        <v>450</v>
      </c>
      <c r="C50" s="3" t="s">
        <v>472</v>
      </c>
      <c r="D50" s="3" t="s">
        <v>37</v>
      </c>
      <c r="E50" s="4" t="s">
        <v>38</v>
      </c>
      <c r="F50" s="3" t="s">
        <v>39</v>
      </c>
      <c r="G50" s="3" t="s">
        <v>40</v>
      </c>
      <c r="H50" s="3" t="s">
        <v>697</v>
      </c>
      <c r="I50" s="3" t="s">
        <v>61</v>
      </c>
      <c r="J50" s="3" t="s">
        <v>62</v>
      </c>
      <c r="K50" s="3" t="s">
        <v>43</v>
      </c>
      <c r="L50" s="10">
        <v>12357140</v>
      </c>
      <c r="M50" s="5">
        <v>0</v>
      </c>
      <c r="N50" s="5">
        <v>12357140</v>
      </c>
      <c r="O50" s="5">
        <v>9885712</v>
      </c>
      <c r="P50" s="4" t="s">
        <v>44</v>
      </c>
      <c r="Q50" s="3" t="s">
        <v>170</v>
      </c>
      <c r="R50" s="3" t="s">
        <v>171</v>
      </c>
      <c r="S50" s="3" t="s">
        <v>47</v>
      </c>
      <c r="T50" s="3" t="s">
        <v>48</v>
      </c>
      <c r="U50" s="3" t="s">
        <v>172</v>
      </c>
      <c r="V50" s="3" t="s">
        <v>50</v>
      </c>
      <c r="W50" s="3" t="s">
        <v>100</v>
      </c>
      <c r="X50" s="3" t="s">
        <v>101</v>
      </c>
      <c r="Y50" s="3" t="s">
        <v>473</v>
      </c>
      <c r="Z50" s="3" t="s">
        <v>473</v>
      </c>
      <c r="AA50" s="3" t="s">
        <v>474</v>
      </c>
      <c r="AB50" s="3" t="s">
        <v>475</v>
      </c>
      <c r="AC50" s="3" t="s">
        <v>476</v>
      </c>
      <c r="AD50" s="3" t="s">
        <v>477</v>
      </c>
      <c r="AE50" s="3"/>
      <c r="AF50" s="3" t="s">
        <v>450</v>
      </c>
      <c r="AG50" s="3" t="s">
        <v>104</v>
      </c>
      <c r="AH50" s="3" t="s">
        <v>478</v>
      </c>
      <c r="AI50" s="7" t="s">
        <v>175</v>
      </c>
      <c r="AJ50" s="8" t="s">
        <v>864</v>
      </c>
      <c r="AK50" s="13">
        <v>44768</v>
      </c>
      <c r="AL50" s="13">
        <v>44920</v>
      </c>
    </row>
    <row r="51" spans="1:38" ht="51.75" hidden="1" x14ac:dyDescent="0.25">
      <c r="A51" s="2">
        <v>129522</v>
      </c>
      <c r="B51" s="3" t="s">
        <v>479</v>
      </c>
      <c r="C51" s="3" t="s">
        <v>480</v>
      </c>
      <c r="D51" s="3" t="s">
        <v>37</v>
      </c>
      <c r="E51" s="4" t="s">
        <v>38</v>
      </c>
      <c r="F51" s="3" t="s">
        <v>39</v>
      </c>
      <c r="G51" s="3" t="s">
        <v>59</v>
      </c>
      <c r="H51" s="3" t="s">
        <v>60</v>
      </c>
      <c r="I51" s="3" t="s">
        <v>61</v>
      </c>
      <c r="J51" s="3" t="s">
        <v>62</v>
      </c>
      <c r="K51" s="3" t="s">
        <v>43</v>
      </c>
      <c r="L51" s="10">
        <v>8690675</v>
      </c>
      <c r="M51" s="5">
        <v>0</v>
      </c>
      <c r="N51" s="5">
        <v>8690675</v>
      </c>
      <c r="O51" s="5">
        <v>6952540</v>
      </c>
      <c r="P51" s="4" t="s">
        <v>44</v>
      </c>
      <c r="Q51" s="3" t="s">
        <v>481</v>
      </c>
      <c r="R51" s="3" t="s">
        <v>482</v>
      </c>
      <c r="S51" s="3" t="s">
        <v>47</v>
      </c>
      <c r="T51" s="3" t="s">
        <v>48</v>
      </c>
      <c r="U51" s="3" t="s">
        <v>483</v>
      </c>
      <c r="V51" s="3" t="s">
        <v>50</v>
      </c>
      <c r="W51" s="3" t="s">
        <v>51</v>
      </c>
      <c r="X51" s="3" t="s">
        <v>52</v>
      </c>
      <c r="Y51" s="3" t="s">
        <v>484</v>
      </c>
      <c r="Z51" s="3" t="s">
        <v>484</v>
      </c>
      <c r="AA51" s="3" t="s">
        <v>485</v>
      </c>
      <c r="AB51" s="3" t="s">
        <v>486</v>
      </c>
      <c r="AC51" s="3" t="s">
        <v>487</v>
      </c>
      <c r="AD51" s="3" t="s">
        <v>488</v>
      </c>
      <c r="AE51" s="3"/>
      <c r="AF51" s="3" t="s">
        <v>479</v>
      </c>
      <c r="AG51" s="3" t="s">
        <v>55</v>
      </c>
      <c r="AH51" s="3" t="s">
        <v>489</v>
      </c>
      <c r="AI51" s="7" t="s">
        <v>791</v>
      </c>
      <c r="AJ51" s="8" t="s">
        <v>865</v>
      </c>
      <c r="AK51" s="13">
        <v>44769</v>
      </c>
      <c r="AL51" s="13">
        <v>44921</v>
      </c>
    </row>
    <row r="52" spans="1:38" ht="51.75" hidden="1" x14ac:dyDescent="0.25">
      <c r="A52" s="2">
        <v>130122</v>
      </c>
      <c r="B52" s="3" t="s">
        <v>479</v>
      </c>
      <c r="C52" s="3" t="s">
        <v>490</v>
      </c>
      <c r="D52" s="3" t="s">
        <v>37</v>
      </c>
      <c r="E52" s="4" t="s">
        <v>38</v>
      </c>
      <c r="F52" s="3" t="s">
        <v>39</v>
      </c>
      <c r="G52" s="3" t="s">
        <v>59</v>
      </c>
      <c r="H52" s="3" t="s">
        <v>60</v>
      </c>
      <c r="I52" s="3" t="s">
        <v>41</v>
      </c>
      <c r="J52" s="3" t="s">
        <v>42</v>
      </c>
      <c r="K52" s="3" t="s">
        <v>43</v>
      </c>
      <c r="L52" s="10">
        <v>12357140</v>
      </c>
      <c r="M52" s="5">
        <v>0</v>
      </c>
      <c r="N52" s="5">
        <v>12357140</v>
      </c>
      <c r="O52" s="5">
        <v>9885712</v>
      </c>
      <c r="P52" s="4" t="s">
        <v>44</v>
      </c>
      <c r="Q52" s="3" t="s">
        <v>223</v>
      </c>
      <c r="R52" s="3" t="s">
        <v>224</v>
      </c>
      <c r="S52" s="3" t="s">
        <v>47</v>
      </c>
      <c r="T52" s="3" t="s">
        <v>48</v>
      </c>
      <c r="U52" s="3" t="s">
        <v>225</v>
      </c>
      <c r="V52" s="3" t="s">
        <v>50</v>
      </c>
      <c r="W52" s="3" t="s">
        <v>100</v>
      </c>
      <c r="X52" s="3" t="s">
        <v>101</v>
      </c>
      <c r="Y52" s="3" t="s">
        <v>491</v>
      </c>
      <c r="Z52" s="3" t="s">
        <v>491</v>
      </c>
      <c r="AA52" s="3" t="s">
        <v>492</v>
      </c>
      <c r="AB52" s="3" t="s">
        <v>493</v>
      </c>
      <c r="AC52" s="3" t="s">
        <v>494</v>
      </c>
      <c r="AD52" s="3" t="s">
        <v>495</v>
      </c>
      <c r="AE52" s="3"/>
      <c r="AF52" s="3" t="s">
        <v>479</v>
      </c>
      <c r="AG52" s="3" t="s">
        <v>55</v>
      </c>
      <c r="AH52" s="3" t="s">
        <v>496</v>
      </c>
      <c r="AI52" s="7" t="s">
        <v>792</v>
      </c>
      <c r="AJ52" s="8" t="s">
        <v>866</v>
      </c>
      <c r="AK52" s="13">
        <v>44770</v>
      </c>
      <c r="AL52" s="13">
        <v>44922</v>
      </c>
    </row>
    <row r="53" spans="1:38" ht="51.75" hidden="1" x14ac:dyDescent="0.25">
      <c r="A53" s="2">
        <v>130622</v>
      </c>
      <c r="B53" s="3" t="s">
        <v>497</v>
      </c>
      <c r="C53" s="3" t="s">
        <v>498</v>
      </c>
      <c r="D53" s="3" t="s">
        <v>37</v>
      </c>
      <c r="E53" s="4" t="s">
        <v>38</v>
      </c>
      <c r="F53" s="3" t="s">
        <v>39</v>
      </c>
      <c r="G53" s="3" t="s">
        <v>59</v>
      </c>
      <c r="H53" s="3" t="s">
        <v>60</v>
      </c>
      <c r="I53" s="3" t="s">
        <v>61</v>
      </c>
      <c r="J53" s="3" t="s">
        <v>62</v>
      </c>
      <c r="K53" s="3" t="s">
        <v>43</v>
      </c>
      <c r="L53" s="10">
        <v>12357140</v>
      </c>
      <c r="M53" s="5">
        <v>0</v>
      </c>
      <c r="N53" s="5">
        <v>12357140</v>
      </c>
      <c r="O53" s="5">
        <v>9885712</v>
      </c>
      <c r="P53" s="4" t="s">
        <v>44</v>
      </c>
      <c r="Q53" s="3" t="s">
        <v>78</v>
      </c>
      <c r="R53" s="3" t="s">
        <v>79</v>
      </c>
      <c r="S53" s="3" t="s">
        <v>47</v>
      </c>
      <c r="T53" s="3" t="s">
        <v>48</v>
      </c>
      <c r="U53" s="3" t="s">
        <v>80</v>
      </c>
      <c r="V53" s="3" t="s">
        <v>50</v>
      </c>
      <c r="W53" s="3" t="s">
        <v>81</v>
      </c>
      <c r="X53" s="3" t="s">
        <v>82</v>
      </c>
      <c r="Y53" s="3" t="s">
        <v>499</v>
      </c>
      <c r="Z53" s="3" t="s">
        <v>499</v>
      </c>
      <c r="AA53" s="3" t="s">
        <v>500</v>
      </c>
      <c r="AB53" s="3" t="s">
        <v>501</v>
      </c>
      <c r="AC53" s="3" t="s">
        <v>502</v>
      </c>
      <c r="AD53" s="3" t="s">
        <v>503</v>
      </c>
      <c r="AE53" s="3"/>
      <c r="AF53" s="3" t="s">
        <v>497</v>
      </c>
      <c r="AG53" s="3" t="s">
        <v>55</v>
      </c>
      <c r="AH53" s="3" t="s">
        <v>504</v>
      </c>
      <c r="AI53" s="7" t="s">
        <v>505</v>
      </c>
      <c r="AJ53" s="8" t="s">
        <v>846</v>
      </c>
      <c r="AK53" s="13">
        <v>44770</v>
      </c>
      <c r="AL53" s="13">
        <v>44922</v>
      </c>
    </row>
    <row r="54" spans="1:38" ht="51.75" hidden="1" x14ac:dyDescent="0.25">
      <c r="A54" s="2">
        <v>130922</v>
      </c>
      <c r="B54" s="3" t="s">
        <v>497</v>
      </c>
      <c r="C54" s="3" t="s">
        <v>506</v>
      </c>
      <c r="D54" s="3" t="s">
        <v>37</v>
      </c>
      <c r="E54" s="4" t="s">
        <v>38</v>
      </c>
      <c r="F54" s="3" t="s">
        <v>39</v>
      </c>
      <c r="G54" s="3" t="s">
        <v>59</v>
      </c>
      <c r="H54" s="3" t="s">
        <v>60</v>
      </c>
      <c r="I54" s="3" t="s">
        <v>41</v>
      </c>
      <c r="J54" s="3" t="s">
        <v>42</v>
      </c>
      <c r="K54" s="3" t="s">
        <v>43</v>
      </c>
      <c r="L54" s="10">
        <v>12357140</v>
      </c>
      <c r="M54" s="5">
        <v>0</v>
      </c>
      <c r="N54" s="5">
        <v>12357140</v>
      </c>
      <c r="O54" s="5">
        <v>9885712</v>
      </c>
      <c r="P54" s="4" t="s">
        <v>44</v>
      </c>
      <c r="Q54" s="3" t="s">
        <v>507</v>
      </c>
      <c r="R54" s="3" t="s">
        <v>508</v>
      </c>
      <c r="S54" s="3" t="s">
        <v>47</v>
      </c>
      <c r="T54" s="3" t="s">
        <v>48</v>
      </c>
      <c r="U54" s="3" t="s">
        <v>509</v>
      </c>
      <c r="V54" s="3" t="s">
        <v>50</v>
      </c>
      <c r="W54" s="3" t="s">
        <v>127</v>
      </c>
      <c r="X54" s="3" t="s">
        <v>128</v>
      </c>
      <c r="Y54" s="3" t="s">
        <v>510</v>
      </c>
      <c r="Z54" s="3" t="s">
        <v>510</v>
      </c>
      <c r="AA54" s="3" t="s">
        <v>511</v>
      </c>
      <c r="AB54" s="3" t="s">
        <v>512</v>
      </c>
      <c r="AC54" s="3" t="s">
        <v>513</v>
      </c>
      <c r="AD54" s="3" t="s">
        <v>514</v>
      </c>
      <c r="AE54" s="3"/>
      <c r="AF54" s="3" t="s">
        <v>497</v>
      </c>
      <c r="AG54" s="3" t="s">
        <v>55</v>
      </c>
      <c r="AH54" s="3" t="s">
        <v>515</v>
      </c>
      <c r="AI54" s="7" t="s">
        <v>516</v>
      </c>
      <c r="AJ54" s="8" t="s">
        <v>867</v>
      </c>
      <c r="AK54" s="13">
        <v>44770</v>
      </c>
      <c r="AL54" s="13">
        <v>44922</v>
      </c>
    </row>
    <row r="55" spans="1:38" ht="51.75" hidden="1" x14ac:dyDescent="0.25">
      <c r="A55" s="2">
        <v>131222</v>
      </c>
      <c r="B55" s="3" t="s">
        <v>517</v>
      </c>
      <c r="C55" s="3" t="s">
        <v>518</v>
      </c>
      <c r="D55" s="3" t="s">
        <v>37</v>
      </c>
      <c r="E55" s="4" t="s">
        <v>38</v>
      </c>
      <c r="F55" s="3" t="s">
        <v>39</v>
      </c>
      <c r="G55" s="3" t="s">
        <v>59</v>
      </c>
      <c r="H55" s="3" t="s">
        <v>60</v>
      </c>
      <c r="I55" s="3" t="s">
        <v>41</v>
      </c>
      <c r="J55" s="3" t="s">
        <v>42</v>
      </c>
      <c r="K55" s="3" t="s">
        <v>43</v>
      </c>
      <c r="L55" s="10">
        <v>14484460</v>
      </c>
      <c r="M55" s="10">
        <f>+L55-O55</f>
        <v>2896892</v>
      </c>
      <c r="N55" s="5">
        <v>14484460</v>
      </c>
      <c r="O55" s="5">
        <v>11587568</v>
      </c>
      <c r="P55" s="4" t="s">
        <v>44</v>
      </c>
      <c r="Q55" s="3" t="s">
        <v>248</v>
      </c>
      <c r="R55" s="3" t="s">
        <v>249</v>
      </c>
      <c r="S55" s="3" t="s">
        <v>47</v>
      </c>
      <c r="T55" s="3" t="s">
        <v>48</v>
      </c>
      <c r="U55" s="3" t="s">
        <v>250</v>
      </c>
      <c r="V55" s="3" t="s">
        <v>50</v>
      </c>
      <c r="W55" s="3" t="s">
        <v>51</v>
      </c>
      <c r="X55" s="3" t="s">
        <v>52</v>
      </c>
      <c r="Y55" s="3" t="s">
        <v>519</v>
      </c>
      <c r="Z55" s="3" t="s">
        <v>519</v>
      </c>
      <c r="AA55" s="3" t="s">
        <v>520</v>
      </c>
      <c r="AB55" s="3" t="s">
        <v>521</v>
      </c>
      <c r="AC55" s="3" t="s">
        <v>522</v>
      </c>
      <c r="AD55" s="3" t="s">
        <v>523</v>
      </c>
      <c r="AE55" s="3"/>
      <c r="AF55" s="3" t="s">
        <v>517</v>
      </c>
      <c r="AG55" s="3" t="s">
        <v>55</v>
      </c>
      <c r="AH55" s="3" t="s">
        <v>524</v>
      </c>
      <c r="AI55" s="7" t="s">
        <v>793</v>
      </c>
      <c r="AJ55" s="19" t="s">
        <v>823</v>
      </c>
      <c r="AK55" s="13">
        <v>44770</v>
      </c>
      <c r="AL55" s="13">
        <v>44923</v>
      </c>
    </row>
    <row r="56" spans="1:38" ht="64.5" hidden="1" x14ac:dyDescent="0.25">
      <c r="A56" s="2">
        <v>131322</v>
      </c>
      <c r="B56" s="3" t="s">
        <v>517</v>
      </c>
      <c r="C56" s="3" t="s">
        <v>525</v>
      </c>
      <c r="D56" s="3" t="s">
        <v>37</v>
      </c>
      <c r="E56" s="4" t="s">
        <v>38</v>
      </c>
      <c r="F56" s="3" t="s">
        <v>39</v>
      </c>
      <c r="G56" s="3" t="s">
        <v>59</v>
      </c>
      <c r="H56" s="3" t="s">
        <v>60</v>
      </c>
      <c r="I56" s="3" t="s">
        <v>41</v>
      </c>
      <c r="J56" s="3" t="s">
        <v>42</v>
      </c>
      <c r="K56" s="3" t="s">
        <v>43</v>
      </c>
      <c r="L56" s="10">
        <v>8690675</v>
      </c>
      <c r="M56" s="5">
        <v>0</v>
      </c>
      <c r="N56" s="5">
        <v>8690675</v>
      </c>
      <c r="O56" s="5">
        <v>6952540</v>
      </c>
      <c r="P56" s="4" t="s">
        <v>44</v>
      </c>
      <c r="Q56" s="3" t="s">
        <v>526</v>
      </c>
      <c r="R56" s="3" t="s">
        <v>527</v>
      </c>
      <c r="S56" s="3" t="s">
        <v>47</v>
      </c>
      <c r="T56" s="3" t="s">
        <v>48</v>
      </c>
      <c r="U56" s="3" t="s">
        <v>528</v>
      </c>
      <c r="V56" s="3" t="s">
        <v>50</v>
      </c>
      <c r="W56" s="3" t="s">
        <v>73</v>
      </c>
      <c r="X56" s="3" t="s">
        <v>74</v>
      </c>
      <c r="Y56" s="3" t="s">
        <v>529</v>
      </c>
      <c r="Z56" s="3" t="s">
        <v>529</v>
      </c>
      <c r="AA56" s="3" t="s">
        <v>530</v>
      </c>
      <c r="AB56" s="3" t="s">
        <v>531</v>
      </c>
      <c r="AC56" s="3" t="s">
        <v>532</v>
      </c>
      <c r="AD56" s="3" t="s">
        <v>533</v>
      </c>
      <c r="AE56" s="3"/>
      <c r="AF56" s="3" t="s">
        <v>517</v>
      </c>
      <c r="AG56" s="3" t="s">
        <v>104</v>
      </c>
      <c r="AH56" s="3" t="s">
        <v>534</v>
      </c>
      <c r="AI56" s="7" t="s">
        <v>794</v>
      </c>
      <c r="AJ56" s="15" t="s">
        <v>821</v>
      </c>
      <c r="AK56" s="13">
        <v>44770</v>
      </c>
      <c r="AL56" s="13">
        <v>44923</v>
      </c>
    </row>
    <row r="57" spans="1:38" ht="51.75" hidden="1" x14ac:dyDescent="0.25">
      <c r="A57" s="2">
        <v>132422</v>
      </c>
      <c r="B57" s="3" t="s">
        <v>535</v>
      </c>
      <c r="C57" s="3" t="s">
        <v>536</v>
      </c>
      <c r="D57" s="3" t="s">
        <v>37</v>
      </c>
      <c r="E57" s="4" t="s">
        <v>38</v>
      </c>
      <c r="F57" s="3" t="s">
        <v>39</v>
      </c>
      <c r="G57" s="3" t="s">
        <v>59</v>
      </c>
      <c r="H57" s="3" t="s">
        <v>60</v>
      </c>
      <c r="I57" s="3" t="s">
        <v>61</v>
      </c>
      <c r="J57" s="3" t="s">
        <v>62</v>
      </c>
      <c r="K57" s="3" t="s">
        <v>43</v>
      </c>
      <c r="L57" s="10">
        <v>9885712</v>
      </c>
      <c r="M57" s="5">
        <v>0</v>
      </c>
      <c r="N57" s="5">
        <v>9885712</v>
      </c>
      <c r="O57" s="5">
        <v>7414284</v>
      </c>
      <c r="P57" s="4" t="s">
        <v>44</v>
      </c>
      <c r="Q57" s="3" t="s">
        <v>216</v>
      </c>
      <c r="R57" s="3" t="s">
        <v>217</v>
      </c>
      <c r="S57" s="3" t="s">
        <v>47</v>
      </c>
      <c r="T57" s="3" t="s">
        <v>48</v>
      </c>
      <c r="U57" s="3" t="s">
        <v>218</v>
      </c>
      <c r="V57" s="3" t="s">
        <v>50</v>
      </c>
      <c r="W57" s="3" t="s">
        <v>51</v>
      </c>
      <c r="X57" s="3" t="s">
        <v>52</v>
      </c>
      <c r="Y57" s="3" t="s">
        <v>537</v>
      </c>
      <c r="Z57" s="3" t="s">
        <v>537</v>
      </c>
      <c r="AA57" s="3" t="s">
        <v>538</v>
      </c>
      <c r="AB57" s="3" t="s">
        <v>539</v>
      </c>
      <c r="AC57" s="3" t="s">
        <v>540</v>
      </c>
      <c r="AD57" s="3" t="s">
        <v>541</v>
      </c>
      <c r="AE57" s="3"/>
      <c r="AF57" s="3" t="s">
        <v>535</v>
      </c>
      <c r="AG57" s="3" t="s">
        <v>55</v>
      </c>
      <c r="AH57" s="3" t="s">
        <v>542</v>
      </c>
      <c r="AI57" s="7" t="s">
        <v>787</v>
      </c>
      <c r="AJ57" s="8" t="s">
        <v>820</v>
      </c>
      <c r="AK57" s="13">
        <v>44806</v>
      </c>
      <c r="AL57" s="18">
        <v>44805</v>
      </c>
    </row>
    <row r="58" spans="1:38" ht="51.75" hidden="1" x14ac:dyDescent="0.25">
      <c r="A58" s="2">
        <v>133122</v>
      </c>
      <c r="B58" s="3" t="s">
        <v>543</v>
      </c>
      <c r="C58" s="3" t="s">
        <v>544</v>
      </c>
      <c r="D58" s="3" t="s">
        <v>37</v>
      </c>
      <c r="E58" s="4" t="s">
        <v>38</v>
      </c>
      <c r="F58" s="3" t="s">
        <v>39</v>
      </c>
      <c r="G58" s="3" t="s">
        <v>59</v>
      </c>
      <c r="H58" s="3" t="s">
        <v>60</v>
      </c>
      <c r="I58" s="3" t="s">
        <v>41</v>
      </c>
      <c r="J58" s="3" t="s">
        <v>42</v>
      </c>
      <c r="K58" s="3" t="s">
        <v>43</v>
      </c>
      <c r="L58" s="10">
        <v>10926312</v>
      </c>
      <c r="M58" s="5">
        <v>0</v>
      </c>
      <c r="N58" s="5">
        <v>10926312</v>
      </c>
      <c r="O58" s="5">
        <v>8194734</v>
      </c>
      <c r="P58" s="4" t="s">
        <v>44</v>
      </c>
      <c r="Q58" s="3" t="s">
        <v>545</v>
      </c>
      <c r="R58" s="3" t="s">
        <v>546</v>
      </c>
      <c r="S58" s="3" t="s">
        <v>47</v>
      </c>
      <c r="T58" s="3" t="s">
        <v>48</v>
      </c>
      <c r="U58" s="3" t="s">
        <v>547</v>
      </c>
      <c r="V58" s="3" t="s">
        <v>50</v>
      </c>
      <c r="W58" s="3" t="s">
        <v>421</v>
      </c>
      <c r="X58" s="3" t="s">
        <v>422</v>
      </c>
      <c r="Y58" s="3" t="s">
        <v>548</v>
      </c>
      <c r="Z58" s="3" t="s">
        <v>548</v>
      </c>
      <c r="AA58" s="3" t="s">
        <v>549</v>
      </c>
      <c r="AB58" s="3" t="s">
        <v>550</v>
      </c>
      <c r="AC58" s="3" t="s">
        <v>551</v>
      </c>
      <c r="AD58" s="3" t="s">
        <v>552</v>
      </c>
      <c r="AE58" s="3"/>
      <c r="AF58" s="3" t="s">
        <v>543</v>
      </c>
      <c r="AG58" s="3" t="s">
        <v>55</v>
      </c>
      <c r="AH58" s="3" t="s">
        <v>553</v>
      </c>
      <c r="AI58" s="7" t="s">
        <v>795</v>
      </c>
      <c r="AJ58" s="8" t="s">
        <v>819</v>
      </c>
      <c r="AK58" s="13">
        <v>44777</v>
      </c>
      <c r="AL58" s="13">
        <v>44776</v>
      </c>
    </row>
    <row r="59" spans="1:38" ht="51.75" hidden="1" x14ac:dyDescent="0.25">
      <c r="A59" s="2">
        <v>133922</v>
      </c>
      <c r="B59" s="3" t="s">
        <v>554</v>
      </c>
      <c r="C59" s="3" t="s">
        <v>555</v>
      </c>
      <c r="D59" s="3" t="s">
        <v>556</v>
      </c>
      <c r="E59" s="4" t="s">
        <v>38</v>
      </c>
      <c r="F59" s="3" t="s">
        <v>39</v>
      </c>
      <c r="G59" s="3" t="s">
        <v>59</v>
      </c>
      <c r="H59" s="3" t="s">
        <v>60</v>
      </c>
      <c r="I59" s="3" t="s">
        <v>41</v>
      </c>
      <c r="J59" s="3" t="s">
        <v>42</v>
      </c>
      <c r="K59" s="3" t="s">
        <v>43</v>
      </c>
      <c r="L59" s="10">
        <v>9885712</v>
      </c>
      <c r="M59" s="5">
        <v>0</v>
      </c>
      <c r="N59" s="5">
        <v>9885712</v>
      </c>
      <c r="O59" s="5">
        <v>9885712</v>
      </c>
      <c r="P59" s="4" t="s">
        <v>44</v>
      </c>
      <c r="Q59" s="3" t="s">
        <v>557</v>
      </c>
      <c r="R59" s="3" t="s">
        <v>558</v>
      </c>
      <c r="S59" s="3" t="s">
        <v>47</v>
      </c>
      <c r="T59" s="3" t="s">
        <v>48</v>
      </c>
      <c r="U59" s="3" t="s">
        <v>559</v>
      </c>
      <c r="V59" s="3" t="s">
        <v>50</v>
      </c>
      <c r="W59" s="3" t="s">
        <v>51</v>
      </c>
      <c r="X59" s="3" t="s">
        <v>52</v>
      </c>
      <c r="Y59" s="3" t="s">
        <v>560</v>
      </c>
      <c r="Z59" s="3" t="s">
        <v>560</v>
      </c>
      <c r="AA59" s="3" t="s">
        <v>561</v>
      </c>
      <c r="AB59" s="3"/>
      <c r="AC59" s="3"/>
      <c r="AD59" s="3"/>
      <c r="AE59" s="3"/>
      <c r="AF59" s="3" t="s">
        <v>554</v>
      </c>
      <c r="AG59" s="3" t="s">
        <v>55</v>
      </c>
      <c r="AH59" s="3" t="s">
        <v>562</v>
      </c>
      <c r="AI59" s="7" t="s">
        <v>796</v>
      </c>
      <c r="AJ59" s="8" t="s">
        <v>818</v>
      </c>
      <c r="AK59" s="13">
        <v>44781</v>
      </c>
      <c r="AL59" s="13">
        <v>44902</v>
      </c>
    </row>
    <row r="60" spans="1:38" ht="51.75" hidden="1" x14ac:dyDescent="0.25">
      <c r="A60" s="2">
        <v>134122</v>
      </c>
      <c r="B60" s="3" t="s">
        <v>554</v>
      </c>
      <c r="C60" s="3" t="s">
        <v>563</v>
      </c>
      <c r="D60" s="3" t="s">
        <v>37</v>
      </c>
      <c r="E60" s="4" t="s">
        <v>38</v>
      </c>
      <c r="F60" s="3" t="s">
        <v>39</v>
      </c>
      <c r="G60" s="3" t="s">
        <v>59</v>
      </c>
      <c r="H60" s="3" t="s">
        <v>60</v>
      </c>
      <c r="I60" s="3" t="s">
        <v>41</v>
      </c>
      <c r="J60" s="3" t="s">
        <v>42</v>
      </c>
      <c r="K60" s="3" t="s">
        <v>43</v>
      </c>
      <c r="L60" s="10">
        <v>6952540</v>
      </c>
      <c r="M60" s="5">
        <v>0</v>
      </c>
      <c r="N60" s="5">
        <v>6952540</v>
      </c>
      <c r="O60" s="5">
        <v>5214405</v>
      </c>
      <c r="P60" s="4" t="s">
        <v>44</v>
      </c>
      <c r="Q60" s="3" t="s">
        <v>97</v>
      </c>
      <c r="R60" s="3" t="s">
        <v>98</v>
      </c>
      <c r="S60" s="3" t="s">
        <v>47</v>
      </c>
      <c r="T60" s="3" t="s">
        <v>48</v>
      </c>
      <c r="U60" s="3" t="s">
        <v>99</v>
      </c>
      <c r="V60" s="3" t="s">
        <v>50</v>
      </c>
      <c r="W60" s="3" t="s">
        <v>100</v>
      </c>
      <c r="X60" s="3" t="s">
        <v>101</v>
      </c>
      <c r="Y60" s="3" t="s">
        <v>564</v>
      </c>
      <c r="Z60" s="3" t="s">
        <v>564</v>
      </c>
      <c r="AA60" s="3" t="s">
        <v>565</v>
      </c>
      <c r="AB60" s="3" t="s">
        <v>566</v>
      </c>
      <c r="AC60" s="3" t="s">
        <v>567</v>
      </c>
      <c r="AD60" s="3" t="s">
        <v>568</v>
      </c>
      <c r="AE60" s="3"/>
      <c r="AF60" s="3" t="s">
        <v>554</v>
      </c>
      <c r="AG60" s="3" t="s">
        <v>104</v>
      </c>
      <c r="AH60" s="3" t="s">
        <v>569</v>
      </c>
      <c r="AI60" s="7" t="s">
        <v>570</v>
      </c>
      <c r="AJ60" s="15" t="s">
        <v>817</v>
      </c>
      <c r="AK60" s="13">
        <v>44781</v>
      </c>
      <c r="AL60" s="13">
        <v>44902</v>
      </c>
    </row>
    <row r="61" spans="1:38" ht="51.75" hidden="1" x14ac:dyDescent="0.25">
      <c r="A61" s="2">
        <v>134322</v>
      </c>
      <c r="B61" s="3" t="s">
        <v>571</v>
      </c>
      <c r="C61" s="3" t="s">
        <v>572</v>
      </c>
      <c r="D61" s="3" t="s">
        <v>37</v>
      </c>
      <c r="E61" s="4" t="s">
        <v>38</v>
      </c>
      <c r="F61" s="3" t="s">
        <v>39</v>
      </c>
      <c r="G61" s="3" t="s">
        <v>40</v>
      </c>
      <c r="H61" s="3" t="s">
        <v>697</v>
      </c>
      <c r="I61" s="3" t="s">
        <v>41</v>
      </c>
      <c r="J61" s="3" t="s">
        <v>42</v>
      </c>
      <c r="K61" s="3" t="s">
        <v>43</v>
      </c>
      <c r="L61" s="10">
        <v>6952540</v>
      </c>
      <c r="M61" s="5">
        <v>0</v>
      </c>
      <c r="N61" s="5">
        <v>6952540</v>
      </c>
      <c r="O61" s="5">
        <v>5214405</v>
      </c>
      <c r="P61" s="4" t="s">
        <v>44</v>
      </c>
      <c r="Q61" s="3" t="s">
        <v>573</v>
      </c>
      <c r="R61" s="3" t="s">
        <v>574</v>
      </c>
      <c r="S61" s="3" t="s">
        <v>47</v>
      </c>
      <c r="T61" s="3" t="s">
        <v>48</v>
      </c>
      <c r="U61" s="3" t="s">
        <v>575</v>
      </c>
      <c r="V61" s="3" t="s">
        <v>50</v>
      </c>
      <c r="W61" s="3" t="s">
        <v>51</v>
      </c>
      <c r="X61" s="3" t="s">
        <v>52</v>
      </c>
      <c r="Y61" s="3" t="s">
        <v>576</v>
      </c>
      <c r="Z61" s="3" t="s">
        <v>576</v>
      </c>
      <c r="AA61" s="3" t="s">
        <v>577</v>
      </c>
      <c r="AB61" s="3" t="s">
        <v>578</v>
      </c>
      <c r="AC61" s="3" t="s">
        <v>579</v>
      </c>
      <c r="AD61" s="3" t="s">
        <v>580</v>
      </c>
      <c r="AE61" s="3"/>
      <c r="AF61" s="3" t="s">
        <v>571</v>
      </c>
      <c r="AG61" s="3" t="s">
        <v>104</v>
      </c>
      <c r="AH61" s="3" t="s">
        <v>581</v>
      </c>
      <c r="AI61" s="7" t="s">
        <v>582</v>
      </c>
      <c r="AJ61" s="15" t="s">
        <v>816</v>
      </c>
      <c r="AK61" s="13">
        <v>44782</v>
      </c>
      <c r="AL61" s="13">
        <v>44903</v>
      </c>
    </row>
    <row r="62" spans="1:38" ht="81" customHeight="1" x14ac:dyDescent="0.25">
      <c r="A62" s="2">
        <v>135422</v>
      </c>
      <c r="B62" s="63" t="s">
        <v>583</v>
      </c>
      <c r="C62" s="3" t="s">
        <v>584</v>
      </c>
      <c r="D62" s="3" t="s">
        <v>37</v>
      </c>
      <c r="E62" s="4" t="s">
        <v>38</v>
      </c>
      <c r="F62" s="3" t="s">
        <v>39</v>
      </c>
      <c r="G62" s="63" t="s">
        <v>585</v>
      </c>
      <c r="H62" s="3" t="s">
        <v>797</v>
      </c>
      <c r="I62" s="3" t="s">
        <v>41</v>
      </c>
      <c r="J62" s="3" t="s">
        <v>42</v>
      </c>
      <c r="K62" s="3" t="s">
        <v>43</v>
      </c>
      <c r="L62" s="10">
        <v>213779890</v>
      </c>
      <c r="M62" s="16">
        <f>+L62+L63</f>
        <v>231145860</v>
      </c>
      <c r="N62" s="52">
        <v>213779890</v>
      </c>
      <c r="O62" s="5">
        <v>13364688</v>
      </c>
      <c r="P62" s="4" t="s">
        <v>886</v>
      </c>
      <c r="Q62" s="3" t="s">
        <v>586</v>
      </c>
      <c r="R62" s="3" t="s">
        <v>587</v>
      </c>
      <c r="S62" s="3" t="s">
        <v>47</v>
      </c>
      <c r="T62" s="3" t="s">
        <v>48</v>
      </c>
      <c r="U62" s="3" t="s">
        <v>588</v>
      </c>
      <c r="V62" s="3" t="s">
        <v>50</v>
      </c>
      <c r="W62" s="3" t="s">
        <v>73</v>
      </c>
      <c r="X62" s="3" t="s">
        <v>74</v>
      </c>
      <c r="Y62" s="3" t="s">
        <v>589</v>
      </c>
      <c r="Z62" s="3" t="s">
        <v>589</v>
      </c>
      <c r="AA62" s="3" t="s">
        <v>590</v>
      </c>
      <c r="AB62" s="3" t="s">
        <v>798</v>
      </c>
      <c r="AC62" s="3" t="s">
        <v>799</v>
      </c>
      <c r="AD62" s="3" t="s">
        <v>800</v>
      </c>
      <c r="AE62" s="3"/>
      <c r="AF62" s="3" t="s">
        <v>583</v>
      </c>
      <c r="AG62" s="3" t="s">
        <v>104</v>
      </c>
      <c r="AH62" s="3" t="s">
        <v>591</v>
      </c>
      <c r="AI62" s="66" t="s">
        <v>592</v>
      </c>
      <c r="AJ62" s="53" t="s">
        <v>869</v>
      </c>
      <c r="AK62" s="56">
        <v>44808</v>
      </c>
      <c r="AL62" s="56">
        <v>44838</v>
      </c>
    </row>
    <row r="63" spans="1:38" ht="81" customHeight="1" x14ac:dyDescent="0.25">
      <c r="A63" s="2">
        <v>135422</v>
      </c>
      <c r="B63" s="63" t="s">
        <v>583</v>
      </c>
      <c r="C63" s="3" t="s">
        <v>584</v>
      </c>
      <c r="D63" s="3" t="s">
        <v>37</v>
      </c>
      <c r="E63" s="4" t="s">
        <v>38</v>
      </c>
      <c r="F63" s="3" t="s">
        <v>39</v>
      </c>
      <c r="G63" s="63" t="s">
        <v>585</v>
      </c>
      <c r="H63" s="3" t="s">
        <v>797</v>
      </c>
      <c r="I63" s="3" t="s">
        <v>61</v>
      </c>
      <c r="J63" s="3" t="s">
        <v>62</v>
      </c>
      <c r="K63" s="3" t="s">
        <v>43</v>
      </c>
      <c r="L63" s="10">
        <v>17365970</v>
      </c>
      <c r="M63" s="5"/>
      <c r="N63" s="52">
        <v>17365970</v>
      </c>
      <c r="O63" s="5">
        <v>17365970</v>
      </c>
      <c r="P63" s="4" t="s">
        <v>886</v>
      </c>
      <c r="Q63" s="3" t="s">
        <v>586</v>
      </c>
      <c r="R63" s="3" t="s">
        <v>587</v>
      </c>
      <c r="S63" s="3" t="s">
        <v>47</v>
      </c>
      <c r="T63" s="3" t="s">
        <v>48</v>
      </c>
      <c r="U63" s="3" t="s">
        <v>588</v>
      </c>
      <c r="V63" s="3" t="s">
        <v>50</v>
      </c>
      <c r="W63" s="3" t="s">
        <v>73</v>
      </c>
      <c r="X63" s="3" t="s">
        <v>74</v>
      </c>
      <c r="Y63" s="3" t="s">
        <v>589</v>
      </c>
      <c r="Z63" s="3" t="s">
        <v>589</v>
      </c>
      <c r="AA63" s="3" t="s">
        <v>590</v>
      </c>
      <c r="AB63" s="3" t="s">
        <v>798</v>
      </c>
      <c r="AC63" s="3" t="s">
        <v>799</v>
      </c>
      <c r="AD63" s="3" t="s">
        <v>800</v>
      </c>
      <c r="AE63" s="3"/>
      <c r="AF63" s="3" t="s">
        <v>583</v>
      </c>
      <c r="AG63" s="3" t="s">
        <v>104</v>
      </c>
      <c r="AH63" s="3" t="s">
        <v>591</v>
      </c>
      <c r="AI63" s="66" t="s">
        <v>592</v>
      </c>
      <c r="AJ63" s="54"/>
      <c r="AK63" s="57"/>
      <c r="AL63" s="57"/>
    </row>
    <row r="64" spans="1:38" ht="51.75" hidden="1" x14ac:dyDescent="0.25">
      <c r="A64" s="2">
        <v>136622</v>
      </c>
      <c r="B64" s="3" t="s">
        <v>593</v>
      </c>
      <c r="C64" s="3" t="s">
        <v>594</v>
      </c>
      <c r="D64" s="3" t="s">
        <v>556</v>
      </c>
      <c r="E64" s="4" t="s">
        <v>38</v>
      </c>
      <c r="F64" s="3" t="s">
        <v>39</v>
      </c>
      <c r="G64" s="3" t="s">
        <v>595</v>
      </c>
      <c r="H64" s="3" t="s">
        <v>801</v>
      </c>
      <c r="I64" s="3" t="s">
        <v>61</v>
      </c>
      <c r="J64" s="3" t="s">
        <v>596</v>
      </c>
      <c r="K64" s="3" t="s">
        <v>43</v>
      </c>
      <c r="L64" s="10">
        <v>1000000000</v>
      </c>
      <c r="M64" s="5">
        <v>0</v>
      </c>
      <c r="N64" s="5">
        <v>1000000000</v>
      </c>
      <c r="O64" s="5">
        <v>1000000000</v>
      </c>
      <c r="P64" s="4" t="s">
        <v>272</v>
      </c>
      <c r="Q64" s="3" t="s">
        <v>597</v>
      </c>
      <c r="R64" s="3" t="s">
        <v>802</v>
      </c>
      <c r="S64" s="3" t="s">
        <v>47</v>
      </c>
      <c r="T64" s="3" t="s">
        <v>306</v>
      </c>
      <c r="U64" s="3" t="s">
        <v>598</v>
      </c>
      <c r="V64" s="3" t="s">
        <v>50</v>
      </c>
      <c r="W64" s="3" t="s">
        <v>100</v>
      </c>
      <c r="X64" s="3" t="s">
        <v>101</v>
      </c>
      <c r="Y64" s="3" t="s">
        <v>599</v>
      </c>
      <c r="Z64" s="3" t="s">
        <v>599</v>
      </c>
      <c r="AA64" s="3" t="s">
        <v>600</v>
      </c>
      <c r="AB64" s="3"/>
      <c r="AC64" s="3"/>
      <c r="AD64" s="3"/>
      <c r="AE64" s="3"/>
      <c r="AF64" s="3" t="s">
        <v>593</v>
      </c>
      <c r="AG64" s="3" t="s">
        <v>601</v>
      </c>
      <c r="AH64" s="3" t="s">
        <v>602</v>
      </c>
      <c r="AI64" s="7" t="s">
        <v>603</v>
      </c>
      <c r="AJ64" s="8" t="s">
        <v>815</v>
      </c>
      <c r="AK64" s="13">
        <v>44789</v>
      </c>
      <c r="AL64" s="13">
        <v>44875</v>
      </c>
    </row>
    <row r="65" spans="1:38" ht="51.75" hidden="1" x14ac:dyDescent="0.25">
      <c r="A65" s="2">
        <v>136622</v>
      </c>
      <c r="B65" s="3" t="s">
        <v>593</v>
      </c>
      <c r="C65" s="3" t="s">
        <v>594</v>
      </c>
      <c r="D65" s="3" t="s">
        <v>556</v>
      </c>
      <c r="E65" s="4" t="s">
        <v>38</v>
      </c>
      <c r="F65" s="3" t="s">
        <v>39</v>
      </c>
      <c r="G65" s="3" t="s">
        <v>595</v>
      </c>
      <c r="H65" s="3" t="s">
        <v>801</v>
      </c>
      <c r="I65" s="3" t="s">
        <v>41</v>
      </c>
      <c r="J65" s="3" t="s">
        <v>604</v>
      </c>
      <c r="K65" s="3" t="s">
        <v>43</v>
      </c>
      <c r="L65" s="10">
        <v>799998760</v>
      </c>
      <c r="M65" s="5">
        <v>0</v>
      </c>
      <c r="N65" s="5">
        <v>799998760</v>
      </c>
      <c r="O65" s="5">
        <v>799998760</v>
      </c>
      <c r="P65" s="4" t="s">
        <v>272</v>
      </c>
      <c r="Q65" s="3" t="s">
        <v>597</v>
      </c>
      <c r="R65" s="3" t="s">
        <v>802</v>
      </c>
      <c r="S65" s="3" t="s">
        <v>47</v>
      </c>
      <c r="T65" s="3" t="s">
        <v>306</v>
      </c>
      <c r="U65" s="3" t="s">
        <v>598</v>
      </c>
      <c r="V65" s="3" t="s">
        <v>50</v>
      </c>
      <c r="W65" s="3" t="s">
        <v>100</v>
      </c>
      <c r="X65" s="3" t="s">
        <v>101</v>
      </c>
      <c r="Y65" s="3" t="s">
        <v>599</v>
      </c>
      <c r="Z65" s="3" t="s">
        <v>599</v>
      </c>
      <c r="AA65" s="3" t="s">
        <v>600</v>
      </c>
      <c r="AB65" s="3"/>
      <c r="AC65" s="3"/>
      <c r="AD65" s="3"/>
      <c r="AE65" s="3"/>
      <c r="AF65" s="3" t="s">
        <v>593</v>
      </c>
      <c r="AG65" s="3" t="s">
        <v>601</v>
      </c>
      <c r="AH65" s="3" t="s">
        <v>602</v>
      </c>
      <c r="AI65" s="7" t="s">
        <v>603</v>
      </c>
      <c r="AJ65" s="8" t="s">
        <v>815</v>
      </c>
      <c r="AK65" s="13">
        <v>44789</v>
      </c>
      <c r="AL65" s="13">
        <v>44875</v>
      </c>
    </row>
    <row r="66" spans="1:38" ht="51.75" hidden="1" x14ac:dyDescent="0.25">
      <c r="A66" s="2">
        <v>136822</v>
      </c>
      <c r="B66" s="3" t="s">
        <v>605</v>
      </c>
      <c r="C66" s="3" t="s">
        <v>606</v>
      </c>
      <c r="D66" s="3" t="s">
        <v>556</v>
      </c>
      <c r="E66" s="4" t="s">
        <v>38</v>
      </c>
      <c r="F66" s="3" t="s">
        <v>39</v>
      </c>
      <c r="G66" s="3" t="s">
        <v>40</v>
      </c>
      <c r="H66" s="3" t="s">
        <v>697</v>
      </c>
      <c r="I66" s="3" t="s">
        <v>41</v>
      </c>
      <c r="J66" s="3" t="s">
        <v>42</v>
      </c>
      <c r="K66" s="3" t="s">
        <v>43</v>
      </c>
      <c r="L66" s="10">
        <v>9885712</v>
      </c>
      <c r="M66" s="5">
        <v>0</v>
      </c>
      <c r="N66" s="5">
        <v>9885712</v>
      </c>
      <c r="O66" s="5">
        <v>9885712</v>
      </c>
      <c r="P66" s="4" t="s">
        <v>44</v>
      </c>
      <c r="Q66" s="3" t="s">
        <v>178</v>
      </c>
      <c r="R66" s="3" t="s">
        <v>179</v>
      </c>
      <c r="S66" s="3" t="s">
        <v>47</v>
      </c>
      <c r="T66" s="3" t="s">
        <v>48</v>
      </c>
      <c r="U66" s="3" t="s">
        <v>180</v>
      </c>
      <c r="V66" s="3" t="s">
        <v>50</v>
      </c>
      <c r="W66" s="3" t="s">
        <v>51</v>
      </c>
      <c r="X66" s="3" t="s">
        <v>52</v>
      </c>
      <c r="Y66" s="3" t="s">
        <v>607</v>
      </c>
      <c r="Z66" s="3" t="s">
        <v>607</v>
      </c>
      <c r="AA66" s="3" t="s">
        <v>608</v>
      </c>
      <c r="AB66" s="3"/>
      <c r="AC66" s="3"/>
      <c r="AD66" s="3"/>
      <c r="AE66" s="3"/>
      <c r="AF66" s="3" t="s">
        <v>605</v>
      </c>
      <c r="AG66" s="3" t="s">
        <v>55</v>
      </c>
      <c r="AH66" s="3" t="s">
        <v>609</v>
      </c>
      <c r="AI66" s="7" t="s">
        <v>610</v>
      </c>
      <c r="AJ66" s="15" t="s">
        <v>814</v>
      </c>
      <c r="AK66" s="13">
        <v>44790</v>
      </c>
      <c r="AL66" s="13">
        <v>44911</v>
      </c>
    </row>
    <row r="67" spans="1:38" ht="51.75" hidden="1" x14ac:dyDescent="0.25">
      <c r="A67" s="2">
        <v>164022</v>
      </c>
      <c r="B67" s="3" t="s">
        <v>611</v>
      </c>
      <c r="C67" s="3" t="s">
        <v>612</v>
      </c>
      <c r="D67" s="3" t="s">
        <v>556</v>
      </c>
      <c r="E67" s="4" t="s">
        <v>38</v>
      </c>
      <c r="F67" s="3" t="s">
        <v>39</v>
      </c>
      <c r="G67" s="3" t="s">
        <v>40</v>
      </c>
      <c r="H67" s="3" t="s">
        <v>697</v>
      </c>
      <c r="I67" s="3" t="s">
        <v>41</v>
      </c>
      <c r="J67" s="3" t="s">
        <v>42</v>
      </c>
      <c r="K67" s="3" t="s">
        <v>43</v>
      </c>
      <c r="L67" s="10">
        <v>6000000</v>
      </c>
      <c r="M67" s="5">
        <v>-600000</v>
      </c>
      <c r="N67" s="5">
        <v>5400000</v>
      </c>
      <c r="O67" s="5">
        <v>5400000</v>
      </c>
      <c r="P67" s="4" t="s">
        <v>272</v>
      </c>
      <c r="Q67" s="3" t="s">
        <v>285</v>
      </c>
      <c r="R67" s="3" t="s">
        <v>286</v>
      </c>
      <c r="S67" s="3" t="s">
        <v>47</v>
      </c>
      <c r="T67" s="3" t="s">
        <v>48</v>
      </c>
      <c r="U67" s="3" t="s">
        <v>613</v>
      </c>
      <c r="V67" s="3" t="s">
        <v>50</v>
      </c>
      <c r="W67" s="3" t="s">
        <v>51</v>
      </c>
      <c r="X67" s="3" t="s">
        <v>52</v>
      </c>
      <c r="Y67" s="3" t="s">
        <v>614</v>
      </c>
      <c r="Z67" s="3" t="s">
        <v>614</v>
      </c>
      <c r="AA67" s="3" t="s">
        <v>615</v>
      </c>
      <c r="AB67" s="3" t="s">
        <v>616</v>
      </c>
      <c r="AC67" s="3"/>
      <c r="AD67" s="3"/>
      <c r="AE67" s="3"/>
      <c r="AF67" s="3" t="s">
        <v>611</v>
      </c>
      <c r="AG67" s="3" t="s">
        <v>281</v>
      </c>
      <c r="AH67" s="3" t="s">
        <v>617</v>
      </c>
      <c r="AI67" s="7" t="s">
        <v>618</v>
      </c>
      <c r="AJ67" s="8"/>
      <c r="AK67" s="8"/>
      <c r="AL67" s="8"/>
    </row>
    <row r="68" spans="1:38" ht="51.75" hidden="1" x14ac:dyDescent="0.25">
      <c r="A68" s="2">
        <v>164122</v>
      </c>
      <c r="B68" s="3" t="s">
        <v>619</v>
      </c>
      <c r="C68" s="3" t="s">
        <v>620</v>
      </c>
      <c r="D68" s="3" t="s">
        <v>556</v>
      </c>
      <c r="E68" s="4" t="s">
        <v>38</v>
      </c>
      <c r="F68" s="3" t="s">
        <v>39</v>
      </c>
      <c r="G68" s="3" t="s">
        <v>59</v>
      </c>
      <c r="H68" s="3" t="s">
        <v>60</v>
      </c>
      <c r="I68" s="3" t="s">
        <v>41</v>
      </c>
      <c r="J68" s="3" t="s">
        <v>42</v>
      </c>
      <c r="K68" s="3" t="s">
        <v>43</v>
      </c>
      <c r="L68" s="10">
        <v>9885712</v>
      </c>
      <c r="M68" s="5">
        <v>0</v>
      </c>
      <c r="N68" s="5">
        <v>9885712</v>
      </c>
      <c r="O68" s="5">
        <v>9885712</v>
      </c>
      <c r="P68" s="4" t="s">
        <v>44</v>
      </c>
      <c r="Q68" s="3" t="s">
        <v>89</v>
      </c>
      <c r="R68" s="3" t="s">
        <v>90</v>
      </c>
      <c r="S68" s="3" t="s">
        <v>47</v>
      </c>
      <c r="T68" s="3" t="s">
        <v>48</v>
      </c>
      <c r="U68" s="3" t="s">
        <v>91</v>
      </c>
      <c r="V68" s="3" t="s">
        <v>50</v>
      </c>
      <c r="W68" s="3" t="s">
        <v>51</v>
      </c>
      <c r="X68" s="3" t="s">
        <v>52</v>
      </c>
      <c r="Y68" s="3" t="s">
        <v>621</v>
      </c>
      <c r="Z68" s="3" t="s">
        <v>621</v>
      </c>
      <c r="AA68" s="3" t="s">
        <v>622</v>
      </c>
      <c r="AB68" s="3"/>
      <c r="AC68" s="3"/>
      <c r="AD68" s="3"/>
      <c r="AE68" s="3"/>
      <c r="AF68" s="3" t="s">
        <v>619</v>
      </c>
      <c r="AG68" s="3" t="s">
        <v>55</v>
      </c>
      <c r="AH68" s="3" t="s">
        <v>623</v>
      </c>
      <c r="AI68" s="7" t="s">
        <v>570</v>
      </c>
      <c r="AJ68" s="8" t="s">
        <v>813</v>
      </c>
      <c r="AK68" s="13">
        <v>44804</v>
      </c>
      <c r="AL68" s="13">
        <v>44924</v>
      </c>
    </row>
    <row r="69" spans="1:38" ht="61.5" hidden="1" customHeight="1" x14ac:dyDescent="0.25">
      <c r="A69" s="2">
        <v>164622</v>
      </c>
      <c r="B69" s="3" t="s">
        <v>619</v>
      </c>
      <c r="C69" s="3" t="s">
        <v>624</v>
      </c>
      <c r="D69" s="3" t="s">
        <v>556</v>
      </c>
      <c r="E69" s="4" t="s">
        <v>38</v>
      </c>
      <c r="F69" s="3" t="s">
        <v>39</v>
      </c>
      <c r="G69" s="3" t="s">
        <v>625</v>
      </c>
      <c r="H69" s="3" t="s">
        <v>803</v>
      </c>
      <c r="I69" s="3" t="s">
        <v>61</v>
      </c>
      <c r="J69" s="3" t="s">
        <v>596</v>
      </c>
      <c r="K69" s="3" t="s">
        <v>43</v>
      </c>
      <c r="L69" s="10">
        <v>738305750</v>
      </c>
      <c r="M69" s="5">
        <v>0</v>
      </c>
      <c r="N69" s="5">
        <v>738305750</v>
      </c>
      <c r="O69" s="5">
        <v>738305750</v>
      </c>
      <c r="P69" s="4" t="s">
        <v>272</v>
      </c>
      <c r="Q69" s="3" t="s">
        <v>626</v>
      </c>
      <c r="R69" s="3" t="s">
        <v>627</v>
      </c>
      <c r="S69" s="3" t="s">
        <v>47</v>
      </c>
      <c r="T69" s="3" t="s">
        <v>306</v>
      </c>
      <c r="U69" s="3" t="s">
        <v>628</v>
      </c>
      <c r="V69" s="3" t="s">
        <v>50</v>
      </c>
      <c r="W69" s="3" t="s">
        <v>51</v>
      </c>
      <c r="X69" s="3" t="s">
        <v>52</v>
      </c>
      <c r="Y69" s="3" t="s">
        <v>629</v>
      </c>
      <c r="Z69" s="3" t="s">
        <v>629</v>
      </c>
      <c r="AA69" s="3" t="s">
        <v>630</v>
      </c>
      <c r="AB69" s="3"/>
      <c r="AC69" s="3"/>
      <c r="AD69" s="3"/>
      <c r="AE69" s="3"/>
      <c r="AF69" s="3" t="s">
        <v>619</v>
      </c>
      <c r="AG69" s="3" t="s">
        <v>104</v>
      </c>
      <c r="AH69" s="3" t="s">
        <v>631</v>
      </c>
      <c r="AI69" s="7" t="s">
        <v>804</v>
      </c>
      <c r="AJ69" s="15" t="s">
        <v>812</v>
      </c>
      <c r="AK69" s="13">
        <v>44804</v>
      </c>
      <c r="AL69" s="13">
        <v>44834</v>
      </c>
    </row>
    <row r="70" spans="1:38" ht="81" customHeight="1" x14ac:dyDescent="0.25">
      <c r="A70" s="2">
        <v>166422</v>
      </c>
      <c r="B70" s="63" t="s">
        <v>632</v>
      </c>
      <c r="C70" s="3" t="s">
        <v>633</v>
      </c>
      <c r="D70" s="3" t="s">
        <v>556</v>
      </c>
      <c r="E70" s="4" t="s">
        <v>38</v>
      </c>
      <c r="F70" s="3" t="s">
        <v>39</v>
      </c>
      <c r="G70" s="63" t="s">
        <v>585</v>
      </c>
      <c r="H70" s="3" t="s">
        <v>797</v>
      </c>
      <c r="I70" s="3" t="s">
        <v>41</v>
      </c>
      <c r="J70" s="3" t="s">
        <v>42</v>
      </c>
      <c r="K70" s="3" t="s">
        <v>43</v>
      </c>
      <c r="L70" s="10">
        <v>423920990</v>
      </c>
      <c r="M70" s="5">
        <v>0</v>
      </c>
      <c r="N70" s="52">
        <v>423920990</v>
      </c>
      <c r="O70" s="5">
        <v>423920990</v>
      </c>
      <c r="P70" s="4" t="s">
        <v>272</v>
      </c>
      <c r="Q70" s="3" t="s">
        <v>634</v>
      </c>
      <c r="R70" s="3" t="s">
        <v>635</v>
      </c>
      <c r="S70" s="3" t="s">
        <v>47</v>
      </c>
      <c r="T70" s="3" t="s">
        <v>48</v>
      </c>
      <c r="U70" s="3" t="s">
        <v>636</v>
      </c>
      <c r="V70" s="3" t="s">
        <v>50</v>
      </c>
      <c r="W70" s="3" t="s">
        <v>51</v>
      </c>
      <c r="X70" s="3" t="s">
        <v>52</v>
      </c>
      <c r="Y70" s="3" t="s">
        <v>637</v>
      </c>
      <c r="Z70" s="3" t="s">
        <v>637</v>
      </c>
      <c r="AA70" s="3" t="s">
        <v>638</v>
      </c>
      <c r="AB70" s="3"/>
      <c r="AC70" s="3"/>
      <c r="AD70" s="3"/>
      <c r="AE70" s="3"/>
      <c r="AF70" s="3" t="s">
        <v>632</v>
      </c>
      <c r="AG70" s="3" t="s">
        <v>104</v>
      </c>
      <c r="AH70" s="3" t="s">
        <v>639</v>
      </c>
      <c r="AI70" s="7" t="s">
        <v>640</v>
      </c>
      <c r="AJ70" s="53" t="s">
        <v>811</v>
      </c>
      <c r="AK70" s="58">
        <v>44806</v>
      </c>
      <c r="AL70" s="58">
        <v>44864</v>
      </c>
    </row>
    <row r="71" spans="1:38" ht="81" customHeight="1" x14ac:dyDescent="0.25">
      <c r="A71" s="2">
        <v>166422</v>
      </c>
      <c r="B71" s="63" t="s">
        <v>632</v>
      </c>
      <c r="C71" s="3" t="s">
        <v>633</v>
      </c>
      <c r="D71" s="3" t="s">
        <v>556</v>
      </c>
      <c r="E71" s="4" t="s">
        <v>38</v>
      </c>
      <c r="F71" s="3" t="s">
        <v>39</v>
      </c>
      <c r="G71" s="63" t="s">
        <v>585</v>
      </c>
      <c r="H71" s="3" t="s">
        <v>797</v>
      </c>
      <c r="I71" s="3" t="s">
        <v>61</v>
      </c>
      <c r="J71" s="3" t="s">
        <v>62</v>
      </c>
      <c r="K71" s="3" t="s">
        <v>43</v>
      </c>
      <c r="L71" s="10">
        <v>29615459</v>
      </c>
      <c r="M71" s="5">
        <v>0</v>
      </c>
      <c r="N71" s="52">
        <v>29615459</v>
      </c>
      <c r="O71" s="5">
        <v>29615459</v>
      </c>
      <c r="P71" s="4" t="s">
        <v>272</v>
      </c>
      <c r="Q71" s="3" t="s">
        <v>634</v>
      </c>
      <c r="R71" s="3" t="s">
        <v>635</v>
      </c>
      <c r="S71" s="3" t="s">
        <v>47</v>
      </c>
      <c r="T71" s="3" t="s">
        <v>48</v>
      </c>
      <c r="U71" s="3" t="s">
        <v>636</v>
      </c>
      <c r="V71" s="3" t="s">
        <v>50</v>
      </c>
      <c r="W71" s="3" t="s">
        <v>51</v>
      </c>
      <c r="X71" s="3" t="s">
        <v>52</v>
      </c>
      <c r="Y71" s="3" t="s">
        <v>637</v>
      </c>
      <c r="Z71" s="3" t="s">
        <v>637</v>
      </c>
      <c r="AA71" s="3" t="s">
        <v>638</v>
      </c>
      <c r="AB71" s="3"/>
      <c r="AC71" s="3"/>
      <c r="AD71" s="3"/>
      <c r="AE71" s="3"/>
      <c r="AF71" s="3" t="s">
        <v>632</v>
      </c>
      <c r="AG71" s="3" t="s">
        <v>104</v>
      </c>
      <c r="AH71" s="3" t="s">
        <v>639</v>
      </c>
      <c r="AI71" s="7" t="s">
        <v>640</v>
      </c>
      <c r="AJ71" s="54"/>
      <c r="AK71" s="59"/>
      <c r="AL71" s="59"/>
    </row>
    <row r="72" spans="1:38" ht="51.75" hidden="1" x14ac:dyDescent="0.25">
      <c r="A72" s="2">
        <v>166522</v>
      </c>
      <c r="B72" s="3" t="s">
        <v>632</v>
      </c>
      <c r="C72" s="3" t="s">
        <v>641</v>
      </c>
      <c r="D72" s="3" t="s">
        <v>556</v>
      </c>
      <c r="E72" s="4" t="s">
        <v>38</v>
      </c>
      <c r="F72" s="3" t="s">
        <v>39</v>
      </c>
      <c r="G72" s="3" t="s">
        <v>59</v>
      </c>
      <c r="H72" s="3" t="s">
        <v>60</v>
      </c>
      <c r="I72" s="3" t="s">
        <v>41</v>
      </c>
      <c r="J72" s="3" t="s">
        <v>42</v>
      </c>
      <c r="K72" s="3" t="s">
        <v>43</v>
      </c>
      <c r="L72" s="10">
        <v>10139122</v>
      </c>
      <c r="M72" s="5">
        <v>0</v>
      </c>
      <c r="N72" s="5">
        <v>10139122</v>
      </c>
      <c r="O72" s="5">
        <v>10139122</v>
      </c>
      <c r="P72" s="4" t="s">
        <v>44</v>
      </c>
      <c r="Q72" s="3" t="s">
        <v>642</v>
      </c>
      <c r="R72" s="3" t="s">
        <v>643</v>
      </c>
      <c r="S72" s="3" t="s">
        <v>47</v>
      </c>
      <c r="T72" s="3" t="s">
        <v>48</v>
      </c>
      <c r="U72" s="3" t="s">
        <v>644</v>
      </c>
      <c r="V72" s="3" t="s">
        <v>50</v>
      </c>
      <c r="W72" s="3" t="s">
        <v>51</v>
      </c>
      <c r="X72" s="3" t="s">
        <v>52</v>
      </c>
      <c r="Y72" s="3" t="s">
        <v>645</v>
      </c>
      <c r="Z72" s="3" t="s">
        <v>645</v>
      </c>
      <c r="AA72" s="3" t="s">
        <v>646</v>
      </c>
      <c r="AB72" s="3"/>
      <c r="AC72" s="3"/>
      <c r="AD72" s="3"/>
      <c r="AE72" s="3"/>
      <c r="AF72" s="3" t="s">
        <v>632</v>
      </c>
      <c r="AG72" s="3" t="s">
        <v>55</v>
      </c>
      <c r="AH72" s="3" t="s">
        <v>647</v>
      </c>
      <c r="AI72" s="7" t="s">
        <v>648</v>
      </c>
      <c r="AJ72" s="8" t="s">
        <v>810</v>
      </c>
      <c r="AK72" s="13">
        <v>44809</v>
      </c>
      <c r="AL72" s="13">
        <v>44912</v>
      </c>
    </row>
    <row r="73" spans="1:38" ht="51.75" hidden="1" x14ac:dyDescent="0.25">
      <c r="A73" s="2">
        <v>166722</v>
      </c>
      <c r="B73" s="3" t="s">
        <v>632</v>
      </c>
      <c r="C73" s="3" t="s">
        <v>649</v>
      </c>
      <c r="D73" s="3" t="s">
        <v>556</v>
      </c>
      <c r="E73" s="4" t="s">
        <v>38</v>
      </c>
      <c r="F73" s="3" t="s">
        <v>39</v>
      </c>
      <c r="G73" s="3" t="s">
        <v>59</v>
      </c>
      <c r="H73" s="3" t="s">
        <v>60</v>
      </c>
      <c r="I73" s="3" t="s">
        <v>41</v>
      </c>
      <c r="J73" s="3" t="s">
        <v>42</v>
      </c>
      <c r="K73" s="3" t="s">
        <v>43</v>
      </c>
      <c r="L73" s="10">
        <v>7414284</v>
      </c>
      <c r="M73" s="5">
        <v>0</v>
      </c>
      <c r="N73" s="5">
        <v>7414284</v>
      </c>
      <c r="O73" s="5">
        <v>7414284</v>
      </c>
      <c r="P73" s="4" t="s">
        <v>44</v>
      </c>
      <c r="Q73" s="3" t="s">
        <v>650</v>
      </c>
      <c r="R73" s="3" t="s">
        <v>651</v>
      </c>
      <c r="S73" s="3" t="s">
        <v>47</v>
      </c>
      <c r="T73" s="3" t="s">
        <v>48</v>
      </c>
      <c r="U73" s="3" t="s">
        <v>652</v>
      </c>
      <c r="V73" s="3" t="s">
        <v>50</v>
      </c>
      <c r="W73" s="3" t="s">
        <v>127</v>
      </c>
      <c r="X73" s="3" t="s">
        <v>128</v>
      </c>
      <c r="Y73" s="3" t="s">
        <v>653</v>
      </c>
      <c r="Z73" s="3" t="s">
        <v>654</v>
      </c>
      <c r="AA73" s="3" t="s">
        <v>655</v>
      </c>
      <c r="AB73" s="3"/>
      <c r="AC73" s="3"/>
      <c r="AD73" s="3"/>
      <c r="AE73" s="3"/>
      <c r="AF73" s="3" t="s">
        <v>632</v>
      </c>
      <c r="AG73" s="3" t="s">
        <v>55</v>
      </c>
      <c r="AH73" s="3" t="s">
        <v>656</v>
      </c>
      <c r="AI73" s="7" t="s">
        <v>787</v>
      </c>
      <c r="AJ73" s="15" t="s">
        <v>809</v>
      </c>
      <c r="AK73" s="13">
        <v>44806</v>
      </c>
      <c r="AL73" s="13">
        <v>44896</v>
      </c>
    </row>
    <row r="74" spans="1:38" ht="64.5" hidden="1" x14ac:dyDescent="0.25">
      <c r="A74" s="2">
        <v>171322</v>
      </c>
      <c r="B74" s="3" t="s">
        <v>657</v>
      </c>
      <c r="C74" s="3" t="s">
        <v>658</v>
      </c>
      <c r="D74" s="3" t="s">
        <v>556</v>
      </c>
      <c r="E74" s="4" t="s">
        <v>38</v>
      </c>
      <c r="F74" s="3" t="s">
        <v>39</v>
      </c>
      <c r="G74" s="3" t="s">
        <v>40</v>
      </c>
      <c r="H74" s="3" t="s">
        <v>697</v>
      </c>
      <c r="I74" s="3" t="s">
        <v>41</v>
      </c>
      <c r="J74" s="3" t="s">
        <v>42</v>
      </c>
      <c r="K74" s="3" t="s">
        <v>43</v>
      </c>
      <c r="L74" s="10">
        <v>1710730</v>
      </c>
      <c r="M74" s="5">
        <v>0</v>
      </c>
      <c r="N74" s="5">
        <v>1710730</v>
      </c>
      <c r="O74" s="5">
        <v>1710730</v>
      </c>
      <c r="P74" s="4" t="s">
        <v>44</v>
      </c>
      <c r="Q74" s="3" t="s">
        <v>659</v>
      </c>
      <c r="R74" s="3" t="s">
        <v>660</v>
      </c>
      <c r="S74" s="3" t="s">
        <v>47</v>
      </c>
      <c r="T74" s="3" t="s">
        <v>48</v>
      </c>
      <c r="U74" s="3" t="s">
        <v>661</v>
      </c>
      <c r="V74" s="3" t="s">
        <v>50</v>
      </c>
      <c r="W74" s="3" t="s">
        <v>73</v>
      </c>
      <c r="X74" s="3" t="s">
        <v>74</v>
      </c>
      <c r="Y74" s="3" t="s">
        <v>662</v>
      </c>
      <c r="Z74" s="3" t="s">
        <v>662</v>
      </c>
      <c r="AA74" s="3" t="s">
        <v>663</v>
      </c>
      <c r="AB74" s="3"/>
      <c r="AC74" s="3"/>
      <c r="AD74" s="3"/>
      <c r="AE74" s="3"/>
      <c r="AF74" s="3" t="s">
        <v>657</v>
      </c>
      <c r="AG74" s="3" t="s">
        <v>281</v>
      </c>
      <c r="AH74" s="3" t="s">
        <v>664</v>
      </c>
      <c r="AI74" s="7" t="s">
        <v>665</v>
      </c>
      <c r="AJ74" s="8"/>
      <c r="AK74" s="8"/>
      <c r="AL74" s="8"/>
    </row>
    <row r="75" spans="1:38" ht="64.5" hidden="1" x14ac:dyDescent="0.25">
      <c r="A75" s="2">
        <v>171422</v>
      </c>
      <c r="B75" s="3" t="s">
        <v>657</v>
      </c>
      <c r="C75" s="3" t="s">
        <v>666</v>
      </c>
      <c r="D75" s="3" t="s">
        <v>556</v>
      </c>
      <c r="E75" s="4" t="s">
        <v>38</v>
      </c>
      <c r="F75" s="3" t="s">
        <v>39</v>
      </c>
      <c r="G75" s="3" t="s">
        <v>40</v>
      </c>
      <c r="H75" s="3" t="s">
        <v>697</v>
      </c>
      <c r="I75" s="3" t="s">
        <v>41</v>
      </c>
      <c r="J75" s="3" t="s">
        <v>42</v>
      </c>
      <c r="K75" s="3" t="s">
        <v>43</v>
      </c>
      <c r="L75" s="10">
        <v>1710730</v>
      </c>
      <c r="M75" s="5">
        <v>0</v>
      </c>
      <c r="N75" s="5">
        <v>1710730</v>
      </c>
      <c r="O75" s="5">
        <v>1710730</v>
      </c>
      <c r="P75" s="4" t="s">
        <v>44</v>
      </c>
      <c r="Q75" s="3" t="s">
        <v>329</v>
      </c>
      <c r="R75" s="3" t="s">
        <v>330</v>
      </c>
      <c r="S75" s="3" t="s">
        <v>47</v>
      </c>
      <c r="T75" s="3" t="s">
        <v>48</v>
      </c>
      <c r="U75" s="3" t="s">
        <v>331</v>
      </c>
      <c r="V75" s="3" t="s">
        <v>50</v>
      </c>
      <c r="W75" s="3" t="s">
        <v>73</v>
      </c>
      <c r="X75" s="3" t="s">
        <v>74</v>
      </c>
      <c r="Y75" s="3" t="s">
        <v>662</v>
      </c>
      <c r="Z75" s="3" t="s">
        <v>662</v>
      </c>
      <c r="AA75" s="3" t="s">
        <v>667</v>
      </c>
      <c r="AB75" s="3"/>
      <c r="AC75" s="3"/>
      <c r="AD75" s="3"/>
      <c r="AE75" s="3"/>
      <c r="AF75" s="3" t="s">
        <v>657</v>
      </c>
      <c r="AG75" s="3" t="s">
        <v>281</v>
      </c>
      <c r="AH75" s="3" t="s">
        <v>664</v>
      </c>
      <c r="AI75" s="7" t="s">
        <v>665</v>
      </c>
      <c r="AJ75" s="8"/>
      <c r="AK75" s="8"/>
      <c r="AL75" s="8"/>
    </row>
    <row r="76" spans="1:38" ht="81" customHeight="1" x14ac:dyDescent="0.25">
      <c r="A76" s="2">
        <v>171822</v>
      </c>
      <c r="B76" s="63" t="s">
        <v>668</v>
      </c>
      <c r="C76" s="3" t="s">
        <v>669</v>
      </c>
      <c r="D76" s="3" t="s">
        <v>556</v>
      </c>
      <c r="E76" s="4" t="s">
        <v>38</v>
      </c>
      <c r="F76" s="3" t="s">
        <v>39</v>
      </c>
      <c r="G76" s="63" t="s">
        <v>585</v>
      </c>
      <c r="H76" s="3" t="s">
        <v>797</v>
      </c>
      <c r="I76" s="3" t="s">
        <v>61</v>
      </c>
      <c r="J76" s="3" t="s">
        <v>62</v>
      </c>
      <c r="K76" s="3" t="s">
        <v>43</v>
      </c>
      <c r="L76" s="10">
        <v>27013000</v>
      </c>
      <c r="M76" s="5">
        <v>0</v>
      </c>
      <c r="N76" s="52">
        <v>27013000</v>
      </c>
      <c r="O76" s="5">
        <v>27013000</v>
      </c>
      <c r="P76" s="4" t="s">
        <v>886</v>
      </c>
      <c r="Q76" s="3" t="s">
        <v>670</v>
      </c>
      <c r="R76" s="3" t="s">
        <v>671</v>
      </c>
      <c r="S76" s="3" t="s">
        <v>47</v>
      </c>
      <c r="T76" s="3" t="s">
        <v>48</v>
      </c>
      <c r="U76" s="3" t="s">
        <v>672</v>
      </c>
      <c r="V76" s="3" t="s">
        <v>50</v>
      </c>
      <c r="W76" s="3" t="s">
        <v>100</v>
      </c>
      <c r="X76" s="3" t="s">
        <v>101</v>
      </c>
      <c r="Y76" s="3" t="s">
        <v>673</v>
      </c>
      <c r="Z76" s="3" t="s">
        <v>673</v>
      </c>
      <c r="AA76" s="3" t="s">
        <v>674</v>
      </c>
      <c r="AB76" s="3"/>
      <c r="AC76" s="3"/>
      <c r="AD76" s="3"/>
      <c r="AE76" s="3"/>
      <c r="AF76" s="3" t="s">
        <v>668</v>
      </c>
      <c r="AG76" s="3" t="s">
        <v>373</v>
      </c>
      <c r="AH76" s="3" t="s">
        <v>174</v>
      </c>
      <c r="AI76" s="7" t="s">
        <v>805</v>
      </c>
      <c r="AJ76" s="65" t="s">
        <v>808</v>
      </c>
      <c r="AK76" s="60">
        <v>44812</v>
      </c>
      <c r="AL76" s="60">
        <v>44873</v>
      </c>
    </row>
    <row r="77" spans="1:38" ht="51.75" hidden="1" x14ac:dyDescent="0.25">
      <c r="A77" s="2">
        <v>171922</v>
      </c>
      <c r="B77" s="3" t="s">
        <v>675</v>
      </c>
      <c r="C77" s="3" t="s">
        <v>676</v>
      </c>
      <c r="D77" s="3" t="s">
        <v>556</v>
      </c>
      <c r="E77" s="4" t="s">
        <v>38</v>
      </c>
      <c r="F77" s="3" t="s">
        <v>39</v>
      </c>
      <c r="G77" s="3" t="s">
        <v>59</v>
      </c>
      <c r="H77" s="3" t="s">
        <v>60</v>
      </c>
      <c r="I77" s="3" t="s">
        <v>61</v>
      </c>
      <c r="J77" s="3" t="s">
        <v>62</v>
      </c>
      <c r="K77" s="3" t="s">
        <v>43</v>
      </c>
      <c r="L77" s="10">
        <v>2080000</v>
      </c>
      <c r="M77" s="5">
        <v>0</v>
      </c>
      <c r="N77" s="5">
        <v>2080000</v>
      </c>
      <c r="O77" s="5">
        <v>2080000</v>
      </c>
      <c r="P77" s="4" t="s">
        <v>272</v>
      </c>
      <c r="Q77" s="3" t="s">
        <v>677</v>
      </c>
      <c r="R77" s="3" t="s">
        <v>678</v>
      </c>
      <c r="S77" s="3" t="s">
        <v>47</v>
      </c>
      <c r="T77" s="3" t="s">
        <v>306</v>
      </c>
      <c r="U77" s="3" t="s">
        <v>679</v>
      </c>
      <c r="V77" s="3" t="s">
        <v>50</v>
      </c>
      <c r="W77" s="3" t="s">
        <v>51</v>
      </c>
      <c r="X77" s="3" t="s">
        <v>52</v>
      </c>
      <c r="Y77" s="3" t="s">
        <v>680</v>
      </c>
      <c r="Z77" s="3" t="s">
        <v>680</v>
      </c>
      <c r="AA77" s="3" t="s">
        <v>681</v>
      </c>
      <c r="AB77" s="3"/>
      <c r="AC77" s="3"/>
      <c r="AD77" s="3"/>
      <c r="AE77" s="3"/>
      <c r="AF77" s="3" t="s">
        <v>675</v>
      </c>
      <c r="AG77" s="3" t="s">
        <v>281</v>
      </c>
      <c r="AH77" s="3" t="s">
        <v>682</v>
      </c>
      <c r="AI77" s="7" t="s">
        <v>683</v>
      </c>
      <c r="AJ77" s="8"/>
      <c r="AK77" s="8"/>
      <c r="AL77" s="8"/>
    </row>
    <row r="78" spans="1:38" ht="51.75" hidden="1" x14ac:dyDescent="0.25">
      <c r="A78" s="2">
        <v>173922</v>
      </c>
      <c r="B78" s="3" t="s">
        <v>684</v>
      </c>
      <c r="C78" s="3" t="s">
        <v>685</v>
      </c>
      <c r="D78" s="3" t="s">
        <v>686</v>
      </c>
      <c r="E78" s="4" t="s">
        <v>38</v>
      </c>
      <c r="F78" s="3" t="s">
        <v>39</v>
      </c>
      <c r="G78" s="3" t="s">
        <v>59</v>
      </c>
      <c r="H78" s="3" t="s">
        <v>60</v>
      </c>
      <c r="I78" s="3" t="s">
        <v>61</v>
      </c>
      <c r="J78" s="3" t="s">
        <v>596</v>
      </c>
      <c r="K78" s="3" t="s">
        <v>43</v>
      </c>
      <c r="L78" s="10">
        <v>3600000</v>
      </c>
      <c r="M78" s="5">
        <v>0</v>
      </c>
      <c r="N78" s="5">
        <v>3600000</v>
      </c>
      <c r="O78" s="5">
        <v>0</v>
      </c>
      <c r="P78" s="4" t="s">
        <v>272</v>
      </c>
      <c r="Q78" s="3" t="s">
        <v>273</v>
      </c>
      <c r="R78" s="3" t="s">
        <v>274</v>
      </c>
      <c r="S78" s="3" t="s">
        <v>47</v>
      </c>
      <c r="T78" s="3" t="s">
        <v>48</v>
      </c>
      <c r="U78" s="3" t="s">
        <v>275</v>
      </c>
      <c r="V78" s="3" t="s">
        <v>50</v>
      </c>
      <c r="W78" s="3" t="s">
        <v>51</v>
      </c>
      <c r="X78" s="3" t="s">
        <v>52</v>
      </c>
      <c r="Y78" s="3" t="s">
        <v>687</v>
      </c>
      <c r="Z78" s="3" t="s">
        <v>687</v>
      </c>
      <c r="AA78" s="3" t="s">
        <v>688</v>
      </c>
      <c r="AB78" s="3"/>
      <c r="AC78" s="3"/>
      <c r="AD78" s="3"/>
      <c r="AE78" s="3"/>
      <c r="AF78" s="3" t="s">
        <v>684</v>
      </c>
      <c r="AG78" s="3" t="s">
        <v>281</v>
      </c>
      <c r="AH78" s="3" t="s">
        <v>689</v>
      </c>
      <c r="AI78" s="7" t="s">
        <v>690</v>
      </c>
      <c r="AJ78" s="8"/>
      <c r="AK78" s="8"/>
      <c r="AL78" s="8"/>
    </row>
    <row r="79" spans="1:38" ht="51.75" hidden="1" x14ac:dyDescent="0.25">
      <c r="A79" s="2">
        <v>174322</v>
      </c>
      <c r="B79" s="3" t="s">
        <v>691</v>
      </c>
      <c r="C79" s="3" t="s">
        <v>692</v>
      </c>
      <c r="D79" s="3" t="s">
        <v>556</v>
      </c>
      <c r="E79" s="4" t="s">
        <v>38</v>
      </c>
      <c r="F79" s="3" t="s">
        <v>39</v>
      </c>
      <c r="G79" s="3" t="s">
        <v>59</v>
      </c>
      <c r="H79" s="3" t="s">
        <v>60</v>
      </c>
      <c r="I79" s="3" t="s">
        <v>61</v>
      </c>
      <c r="J79" s="3" t="s">
        <v>596</v>
      </c>
      <c r="K79" s="3" t="s">
        <v>43</v>
      </c>
      <c r="L79" s="10">
        <v>3600000</v>
      </c>
      <c r="M79" s="5">
        <v>0</v>
      </c>
      <c r="N79" s="22">
        <v>3600000</v>
      </c>
      <c r="O79" s="22">
        <v>3600000</v>
      </c>
      <c r="P79" s="4" t="s">
        <v>272</v>
      </c>
      <c r="Q79" s="3" t="s">
        <v>273</v>
      </c>
      <c r="R79" s="3" t="s">
        <v>274</v>
      </c>
      <c r="S79" s="3" t="s">
        <v>47</v>
      </c>
      <c r="T79" s="3" t="s">
        <v>48</v>
      </c>
      <c r="U79" s="3" t="s">
        <v>275</v>
      </c>
      <c r="V79" s="3" t="s">
        <v>50</v>
      </c>
      <c r="W79" s="3" t="s">
        <v>51</v>
      </c>
      <c r="X79" s="3" t="s">
        <v>52</v>
      </c>
      <c r="Y79" s="3" t="s">
        <v>687</v>
      </c>
      <c r="Z79" s="3" t="s">
        <v>687</v>
      </c>
      <c r="AA79" s="3" t="s">
        <v>693</v>
      </c>
      <c r="AB79" s="3"/>
      <c r="AC79" s="3"/>
      <c r="AD79" s="3"/>
      <c r="AE79" s="3"/>
      <c r="AF79" s="3" t="s">
        <v>691</v>
      </c>
      <c r="AG79" s="3" t="s">
        <v>281</v>
      </c>
      <c r="AH79" s="3" t="s">
        <v>694</v>
      </c>
      <c r="AI79" s="7" t="s">
        <v>695</v>
      </c>
      <c r="AJ79" s="8"/>
      <c r="AK79" s="8"/>
      <c r="AL79" s="8"/>
    </row>
    <row r="80" spans="1:38" x14ac:dyDescent="0.25">
      <c r="G80" s="64" t="s">
        <v>870</v>
      </c>
      <c r="H80" s="47"/>
      <c r="N80" s="23">
        <f>+N62+N63+N70</f>
        <v>655066850</v>
      </c>
      <c r="O80" s="23">
        <f>SUBTOTAL(9,O41:O79)</f>
        <v>511280107</v>
      </c>
    </row>
  </sheetData>
  <autoFilter ref="A1:AL79" xr:uid="{00000000-0009-0000-0000-000000000000}">
    <filterColumn colId="6">
      <filters>
        <filter val="C-2202-0700-4-0-2202026-02"/>
      </filters>
    </filterColumn>
  </autoFilter>
  <mergeCells count="7">
    <mergeCell ref="G80:H80"/>
    <mergeCell ref="AJ70:AJ71"/>
    <mergeCell ref="AK70:AK71"/>
    <mergeCell ref="AL70:AL71"/>
    <mergeCell ref="AJ62:AJ63"/>
    <mergeCell ref="AK62:AK63"/>
    <mergeCell ref="AL62:AL63"/>
  </mergeCells>
  <pageMargins left="0.75" right="0.75" top="1" bottom="1" header="0.5" footer="0.5"/>
  <pageSetup paperSize="5" scale="7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C8F19-4E7A-4C6C-B9EE-1D031AD37426}">
  <sheetPr filterMode="1"/>
  <dimension ref="A1:AM80"/>
  <sheetViews>
    <sheetView showGridLines="0" view="pageBreakPreview" topLeftCell="B1" zoomScale="60" zoomScaleNormal="100" workbookViewId="0">
      <pane ySplit="1" topLeftCell="A3" activePane="bottomLeft" state="frozen"/>
      <selection pane="bottomLeft" activeCell="AI9" sqref="AI9"/>
    </sheetView>
  </sheetViews>
  <sheetFormatPr baseColWidth="10" defaultRowHeight="15" x14ac:dyDescent="0.25"/>
  <cols>
    <col min="1" max="1" width="7.28515625" hidden="1" customWidth="1"/>
    <col min="2" max="2" width="11.42578125" style="61" customWidth="1"/>
    <col min="3" max="3" width="17.140625" hidden="1" customWidth="1"/>
    <col min="4" max="4" width="11.42578125" hidden="1" customWidth="1"/>
    <col min="5" max="5" width="17.140625" hidden="1" customWidth="1"/>
    <col min="6" max="6" width="22.85546875" hidden="1" customWidth="1"/>
    <col min="7" max="7" width="11.140625" style="61" customWidth="1"/>
    <col min="8" max="8" width="71.42578125" hidden="1" customWidth="1"/>
    <col min="9" max="9" width="8.5703125" hidden="1" customWidth="1"/>
    <col min="10" max="10" width="20" hidden="1" customWidth="1"/>
    <col min="11" max="11" width="8.5703125" hidden="1" customWidth="1"/>
    <col min="12" max="12" width="17.140625" style="11" hidden="1" customWidth="1"/>
    <col min="13" max="13" width="17.140625" hidden="1" customWidth="1"/>
    <col min="14" max="14" width="11.85546875" customWidth="1"/>
    <col min="15" max="15" width="17.140625" hidden="1" customWidth="1"/>
    <col min="16" max="16" width="4" customWidth="1"/>
    <col min="17" max="17" width="12.28515625" customWidth="1"/>
    <col min="18" max="18" width="16.7109375" customWidth="1"/>
    <col min="19" max="20" width="17.140625" hidden="1" customWidth="1"/>
    <col min="21" max="21" width="13.42578125" hidden="1" customWidth="1"/>
    <col min="22" max="22" width="11.5703125" hidden="1" customWidth="1"/>
    <col min="23" max="23" width="17.140625" hidden="1" customWidth="1"/>
    <col min="24" max="24" width="13.85546875" hidden="1" customWidth="1"/>
    <col min="25" max="25" width="11.5703125" hidden="1" customWidth="1"/>
    <col min="26" max="26" width="6" hidden="1" customWidth="1"/>
    <col min="27" max="27" width="11.85546875" hidden="1" customWidth="1"/>
    <col min="28" max="29" width="41" hidden="1" customWidth="1"/>
    <col min="30" max="30" width="39.28515625" hidden="1" customWidth="1"/>
    <col min="31" max="31" width="9.28515625" hidden="1" customWidth="1"/>
    <col min="32" max="32" width="21.5703125" hidden="1" customWidth="1"/>
    <col min="33" max="33" width="13" customWidth="1"/>
    <col min="34" max="34" width="6.85546875" customWidth="1"/>
    <col min="35" max="35" width="67.85546875" style="12" customWidth="1"/>
    <col min="36" max="36" width="15.85546875" style="72" customWidth="1"/>
    <col min="37" max="37" width="5.7109375" style="61" customWidth="1"/>
    <col min="38" max="38" width="4.42578125" style="61" customWidth="1"/>
    <col min="39" max="39" width="14" bestFit="1" customWidth="1"/>
  </cols>
  <sheetData>
    <row r="1" spans="1:38" ht="90" x14ac:dyDescent="0.25">
      <c r="A1" s="1" t="s">
        <v>0</v>
      </c>
      <c r="B1" s="62" t="s">
        <v>1</v>
      </c>
      <c r="C1" s="1" t="s">
        <v>2</v>
      </c>
      <c r="D1" s="1" t="s">
        <v>3</v>
      </c>
      <c r="E1" s="1" t="s">
        <v>4</v>
      </c>
      <c r="F1" s="1" t="s">
        <v>5</v>
      </c>
      <c r="G1" s="62" t="s">
        <v>6</v>
      </c>
      <c r="H1" s="1" t="s">
        <v>7</v>
      </c>
      <c r="I1" s="1" t="s">
        <v>8</v>
      </c>
      <c r="J1" s="1" t="s">
        <v>9</v>
      </c>
      <c r="K1" s="1" t="s">
        <v>10</v>
      </c>
      <c r="L1" s="9"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6" t="s">
        <v>696</v>
      </c>
      <c r="AK1" s="55" t="s">
        <v>806</v>
      </c>
      <c r="AL1" s="55" t="s">
        <v>807</v>
      </c>
    </row>
    <row r="2" spans="1:38" ht="51.75" hidden="1" x14ac:dyDescent="0.25">
      <c r="A2" s="2">
        <v>4322</v>
      </c>
      <c r="B2" s="3" t="s">
        <v>35</v>
      </c>
      <c r="C2" s="3" t="s">
        <v>36</v>
      </c>
      <c r="D2" s="3" t="s">
        <v>37</v>
      </c>
      <c r="E2" s="4" t="s">
        <v>38</v>
      </c>
      <c r="F2" s="3" t="s">
        <v>39</v>
      </c>
      <c r="G2" s="3" t="s">
        <v>40</v>
      </c>
      <c r="H2" s="3" t="s">
        <v>697</v>
      </c>
      <c r="I2" s="3" t="s">
        <v>41</v>
      </c>
      <c r="J2" s="3" t="s">
        <v>42</v>
      </c>
      <c r="K2" s="3" t="s">
        <v>43</v>
      </c>
      <c r="L2" s="10">
        <v>15843000</v>
      </c>
      <c r="M2" s="5">
        <v>0</v>
      </c>
      <c r="N2" s="5">
        <v>15843000</v>
      </c>
      <c r="O2" s="5">
        <v>0</v>
      </c>
      <c r="P2" s="4" t="s">
        <v>44</v>
      </c>
      <c r="Q2" s="3" t="s">
        <v>45</v>
      </c>
      <c r="R2" s="3" t="s">
        <v>46</v>
      </c>
      <c r="S2" s="3" t="s">
        <v>47</v>
      </c>
      <c r="T2" s="3" t="s">
        <v>48</v>
      </c>
      <c r="U2" s="3" t="s">
        <v>49</v>
      </c>
      <c r="V2" s="3" t="s">
        <v>50</v>
      </c>
      <c r="W2" s="3" t="s">
        <v>51</v>
      </c>
      <c r="X2" s="3" t="s">
        <v>52</v>
      </c>
      <c r="Y2" s="3" t="s">
        <v>53</v>
      </c>
      <c r="Z2" s="3" t="s">
        <v>53</v>
      </c>
      <c r="AA2" s="3" t="s">
        <v>54</v>
      </c>
      <c r="AB2" s="3" t="s">
        <v>698</v>
      </c>
      <c r="AC2" s="3" t="s">
        <v>699</v>
      </c>
      <c r="AD2" s="3" t="s">
        <v>700</v>
      </c>
      <c r="AE2" s="3"/>
      <c r="AF2" s="3" t="s">
        <v>35</v>
      </c>
      <c r="AG2" s="3" t="s">
        <v>55</v>
      </c>
      <c r="AH2" s="3" t="s">
        <v>56</v>
      </c>
      <c r="AI2" s="7" t="s">
        <v>57</v>
      </c>
      <c r="AJ2" s="19" t="s">
        <v>824</v>
      </c>
      <c r="AK2" s="13">
        <v>44581</v>
      </c>
      <c r="AL2" s="13">
        <v>44732</v>
      </c>
    </row>
    <row r="3" spans="1:38" ht="64.5" x14ac:dyDescent="0.25">
      <c r="A3" s="2">
        <v>4922</v>
      </c>
      <c r="B3" s="63" t="s">
        <v>35</v>
      </c>
      <c r="C3" s="3" t="s">
        <v>58</v>
      </c>
      <c r="D3" s="3" t="s">
        <v>37</v>
      </c>
      <c r="E3" s="4" t="s">
        <v>38</v>
      </c>
      <c r="F3" s="3" t="s">
        <v>39</v>
      </c>
      <c r="G3" s="63" t="s">
        <v>59</v>
      </c>
      <c r="H3" s="3" t="s">
        <v>60</v>
      </c>
      <c r="I3" s="3" t="s">
        <v>41</v>
      </c>
      <c r="J3" s="3" t="s">
        <v>42</v>
      </c>
      <c r="K3" s="3" t="s">
        <v>43</v>
      </c>
      <c r="L3" s="10">
        <v>11121426</v>
      </c>
      <c r="M3" s="5">
        <v>0</v>
      </c>
      <c r="N3" s="5">
        <v>11121426</v>
      </c>
      <c r="O3" s="5">
        <v>0</v>
      </c>
      <c r="P3" s="4" t="s">
        <v>886</v>
      </c>
      <c r="Q3" s="3" t="s">
        <v>63</v>
      </c>
      <c r="R3" s="3" t="s">
        <v>64</v>
      </c>
      <c r="S3" s="3" t="s">
        <v>47</v>
      </c>
      <c r="T3" s="3" t="s">
        <v>48</v>
      </c>
      <c r="U3" s="3" t="s">
        <v>65</v>
      </c>
      <c r="V3" s="3" t="s">
        <v>50</v>
      </c>
      <c r="W3" s="3" t="s">
        <v>51</v>
      </c>
      <c r="X3" s="3" t="s">
        <v>52</v>
      </c>
      <c r="Y3" s="3" t="s">
        <v>66</v>
      </c>
      <c r="Z3" s="3" t="s">
        <v>66</v>
      </c>
      <c r="AA3" s="3" t="s">
        <v>67</v>
      </c>
      <c r="AB3" s="3" t="s">
        <v>701</v>
      </c>
      <c r="AC3" s="3" t="s">
        <v>702</v>
      </c>
      <c r="AD3" s="3" t="s">
        <v>703</v>
      </c>
      <c r="AE3" s="3"/>
      <c r="AF3" s="3" t="s">
        <v>35</v>
      </c>
      <c r="AG3" s="3" t="s">
        <v>55</v>
      </c>
      <c r="AH3" s="3" t="s">
        <v>68</v>
      </c>
      <c r="AI3" s="7" t="s">
        <v>704</v>
      </c>
      <c r="AJ3" s="69" t="s">
        <v>830</v>
      </c>
      <c r="AK3" s="60">
        <v>44582</v>
      </c>
      <c r="AL3" s="60">
        <v>44723</v>
      </c>
    </row>
    <row r="4" spans="1:38" ht="64.5" x14ac:dyDescent="0.25">
      <c r="A4" s="2">
        <v>5022</v>
      </c>
      <c r="B4" s="63" t="s">
        <v>35</v>
      </c>
      <c r="C4" s="3" t="s">
        <v>69</v>
      </c>
      <c r="D4" s="3" t="s">
        <v>37</v>
      </c>
      <c r="E4" s="4" t="s">
        <v>38</v>
      </c>
      <c r="F4" s="3" t="s">
        <v>39</v>
      </c>
      <c r="G4" s="63" t="s">
        <v>59</v>
      </c>
      <c r="H4" s="3" t="s">
        <v>60</v>
      </c>
      <c r="I4" s="3" t="s">
        <v>41</v>
      </c>
      <c r="J4" s="3" t="s">
        <v>42</v>
      </c>
      <c r="K4" s="3" t="s">
        <v>43</v>
      </c>
      <c r="L4" s="10">
        <v>11121426</v>
      </c>
      <c r="M4" s="5">
        <v>0</v>
      </c>
      <c r="N4" s="5">
        <v>11121426</v>
      </c>
      <c r="O4" s="5">
        <v>0</v>
      </c>
      <c r="P4" s="4" t="s">
        <v>886</v>
      </c>
      <c r="Q4" s="3" t="s">
        <v>70</v>
      </c>
      <c r="R4" s="3" t="s">
        <v>71</v>
      </c>
      <c r="S4" s="3" t="s">
        <v>47</v>
      </c>
      <c r="T4" s="3" t="s">
        <v>48</v>
      </c>
      <c r="U4" s="3" t="s">
        <v>72</v>
      </c>
      <c r="V4" s="3" t="s">
        <v>50</v>
      </c>
      <c r="W4" s="3" t="s">
        <v>73</v>
      </c>
      <c r="X4" s="3" t="s">
        <v>74</v>
      </c>
      <c r="Y4" s="3" t="s">
        <v>54</v>
      </c>
      <c r="Z4" s="3" t="s">
        <v>54</v>
      </c>
      <c r="AA4" s="3" t="s">
        <v>75</v>
      </c>
      <c r="AB4" s="3" t="s">
        <v>705</v>
      </c>
      <c r="AC4" s="3" t="s">
        <v>706</v>
      </c>
      <c r="AD4" s="3" t="s">
        <v>707</v>
      </c>
      <c r="AE4" s="3"/>
      <c r="AF4" s="3" t="s">
        <v>35</v>
      </c>
      <c r="AG4" s="3" t="s">
        <v>55</v>
      </c>
      <c r="AH4" s="3" t="s">
        <v>76</v>
      </c>
      <c r="AI4" s="7" t="s">
        <v>708</v>
      </c>
      <c r="AJ4" s="69" t="s">
        <v>831</v>
      </c>
      <c r="AK4" s="60">
        <v>44589</v>
      </c>
      <c r="AL4" s="60">
        <v>44723</v>
      </c>
    </row>
    <row r="5" spans="1:38" ht="51.75" hidden="1" x14ac:dyDescent="0.25">
      <c r="A5" s="2">
        <v>5222</v>
      </c>
      <c r="B5" s="3" t="s">
        <v>35</v>
      </c>
      <c r="C5" s="3" t="s">
        <v>77</v>
      </c>
      <c r="D5" s="3" t="s">
        <v>37</v>
      </c>
      <c r="E5" s="4" t="s">
        <v>38</v>
      </c>
      <c r="F5" s="3" t="s">
        <v>39</v>
      </c>
      <c r="G5" s="3" t="s">
        <v>40</v>
      </c>
      <c r="H5" s="3" t="s">
        <v>697</v>
      </c>
      <c r="I5" s="3" t="s">
        <v>41</v>
      </c>
      <c r="J5" s="3" t="s">
        <v>42</v>
      </c>
      <c r="K5" s="3" t="s">
        <v>43</v>
      </c>
      <c r="L5" s="10">
        <v>11250000</v>
      </c>
      <c r="M5" s="5">
        <v>0</v>
      </c>
      <c r="N5" s="5">
        <v>11250000</v>
      </c>
      <c r="O5" s="5">
        <v>0</v>
      </c>
      <c r="P5" s="4" t="s">
        <v>44</v>
      </c>
      <c r="Q5" s="3" t="s">
        <v>78</v>
      </c>
      <c r="R5" s="3" t="s">
        <v>79</v>
      </c>
      <c r="S5" s="3" t="s">
        <v>47</v>
      </c>
      <c r="T5" s="3" t="s">
        <v>48</v>
      </c>
      <c r="U5" s="3" t="s">
        <v>80</v>
      </c>
      <c r="V5" s="3" t="s">
        <v>50</v>
      </c>
      <c r="W5" s="3" t="s">
        <v>81</v>
      </c>
      <c r="X5" s="3" t="s">
        <v>82</v>
      </c>
      <c r="Y5" s="3" t="s">
        <v>83</v>
      </c>
      <c r="Z5" s="3" t="s">
        <v>83</v>
      </c>
      <c r="AA5" s="3" t="s">
        <v>84</v>
      </c>
      <c r="AB5" s="3" t="s">
        <v>709</v>
      </c>
      <c r="AC5" s="3" t="s">
        <v>710</v>
      </c>
      <c r="AD5" s="3" t="s">
        <v>711</v>
      </c>
      <c r="AE5" s="3"/>
      <c r="AF5" s="3" t="s">
        <v>35</v>
      </c>
      <c r="AG5" s="3" t="s">
        <v>55</v>
      </c>
      <c r="AH5" s="3" t="s">
        <v>85</v>
      </c>
      <c r="AI5" s="7" t="s">
        <v>86</v>
      </c>
      <c r="AJ5" s="15" t="s">
        <v>832</v>
      </c>
      <c r="AK5" s="13">
        <v>44582</v>
      </c>
      <c r="AL5" s="13">
        <v>44716</v>
      </c>
    </row>
    <row r="6" spans="1:38" ht="64.5" x14ac:dyDescent="0.25">
      <c r="A6" s="2">
        <v>6422</v>
      </c>
      <c r="B6" s="63" t="s">
        <v>87</v>
      </c>
      <c r="C6" s="3" t="s">
        <v>88</v>
      </c>
      <c r="D6" s="3" t="s">
        <v>37</v>
      </c>
      <c r="E6" s="4" t="s">
        <v>38</v>
      </c>
      <c r="F6" s="3" t="s">
        <v>39</v>
      </c>
      <c r="G6" s="63" t="s">
        <v>59</v>
      </c>
      <c r="H6" s="3" t="s">
        <v>60</v>
      </c>
      <c r="I6" s="3" t="s">
        <v>41</v>
      </c>
      <c r="J6" s="3" t="s">
        <v>42</v>
      </c>
      <c r="K6" s="3" t="s">
        <v>43</v>
      </c>
      <c r="L6" s="10">
        <v>9885712</v>
      </c>
      <c r="M6" s="5">
        <v>0</v>
      </c>
      <c r="N6" s="5">
        <v>9885712</v>
      </c>
      <c r="O6" s="5">
        <v>0</v>
      </c>
      <c r="P6" s="4" t="s">
        <v>886</v>
      </c>
      <c r="Q6" s="3" t="s">
        <v>89</v>
      </c>
      <c r="R6" s="3" t="s">
        <v>90</v>
      </c>
      <c r="S6" s="3" t="s">
        <v>47</v>
      </c>
      <c r="T6" s="3" t="s">
        <v>48</v>
      </c>
      <c r="U6" s="3" t="s">
        <v>91</v>
      </c>
      <c r="V6" s="3" t="s">
        <v>50</v>
      </c>
      <c r="W6" s="3" t="s">
        <v>51</v>
      </c>
      <c r="X6" s="3" t="s">
        <v>52</v>
      </c>
      <c r="Y6" s="3" t="s">
        <v>92</v>
      </c>
      <c r="Z6" s="3" t="s">
        <v>92</v>
      </c>
      <c r="AA6" s="3" t="s">
        <v>93</v>
      </c>
      <c r="AB6" s="3" t="s">
        <v>712</v>
      </c>
      <c r="AC6" s="3" t="s">
        <v>713</v>
      </c>
      <c r="AD6" s="3" t="s">
        <v>714</v>
      </c>
      <c r="AE6" s="3"/>
      <c r="AF6" s="3" t="s">
        <v>87</v>
      </c>
      <c r="AG6" s="3" t="s">
        <v>55</v>
      </c>
      <c r="AH6" s="3" t="s">
        <v>94</v>
      </c>
      <c r="AI6" s="7" t="s">
        <v>95</v>
      </c>
      <c r="AJ6" s="69" t="s">
        <v>833</v>
      </c>
      <c r="AK6" s="60">
        <v>44606</v>
      </c>
      <c r="AL6" s="60">
        <v>44725</v>
      </c>
    </row>
    <row r="7" spans="1:38" ht="77.25" customHeight="1" x14ac:dyDescent="0.25">
      <c r="A7" s="2">
        <v>6522</v>
      </c>
      <c r="B7" s="63" t="s">
        <v>87</v>
      </c>
      <c r="C7" s="3" t="s">
        <v>96</v>
      </c>
      <c r="D7" s="3" t="s">
        <v>37</v>
      </c>
      <c r="E7" s="4" t="s">
        <v>38</v>
      </c>
      <c r="F7" s="3" t="s">
        <v>39</v>
      </c>
      <c r="G7" s="63" t="s">
        <v>59</v>
      </c>
      <c r="H7" s="3" t="s">
        <v>60</v>
      </c>
      <c r="I7" s="3" t="s">
        <v>41</v>
      </c>
      <c r="J7" s="3" t="s">
        <v>42</v>
      </c>
      <c r="K7" s="3" t="s">
        <v>43</v>
      </c>
      <c r="L7" s="10">
        <v>6342464</v>
      </c>
      <c r="M7" s="5">
        <v>0</v>
      </c>
      <c r="N7" s="5">
        <v>6342464</v>
      </c>
      <c r="O7" s="5">
        <v>0</v>
      </c>
      <c r="P7" s="4" t="s">
        <v>886</v>
      </c>
      <c r="Q7" s="3" t="s">
        <v>97</v>
      </c>
      <c r="R7" s="3" t="s">
        <v>98</v>
      </c>
      <c r="S7" s="3" t="s">
        <v>47</v>
      </c>
      <c r="T7" s="3" t="s">
        <v>48</v>
      </c>
      <c r="U7" s="3" t="s">
        <v>99</v>
      </c>
      <c r="V7" s="3" t="s">
        <v>50</v>
      </c>
      <c r="W7" s="3" t="s">
        <v>100</v>
      </c>
      <c r="X7" s="3" t="s">
        <v>101</v>
      </c>
      <c r="Y7" s="3" t="s">
        <v>102</v>
      </c>
      <c r="Z7" s="3" t="s">
        <v>102</v>
      </c>
      <c r="AA7" s="3" t="s">
        <v>103</v>
      </c>
      <c r="AB7" s="3" t="s">
        <v>715</v>
      </c>
      <c r="AC7" s="3" t="s">
        <v>716</v>
      </c>
      <c r="AD7" s="3" t="s">
        <v>717</v>
      </c>
      <c r="AE7" s="3"/>
      <c r="AF7" s="3" t="s">
        <v>87</v>
      </c>
      <c r="AG7" s="3" t="s">
        <v>104</v>
      </c>
      <c r="AH7" s="3" t="s">
        <v>105</v>
      </c>
      <c r="AI7" s="7" t="s">
        <v>95</v>
      </c>
      <c r="AJ7" s="70" t="s">
        <v>834</v>
      </c>
      <c r="AK7" s="60">
        <v>44606</v>
      </c>
      <c r="AL7" s="60">
        <v>44725</v>
      </c>
    </row>
    <row r="8" spans="1:38" ht="64.5" x14ac:dyDescent="0.25">
      <c r="A8" s="2">
        <v>6622</v>
      </c>
      <c r="B8" s="63" t="s">
        <v>87</v>
      </c>
      <c r="C8" s="3" t="s">
        <v>106</v>
      </c>
      <c r="D8" s="3" t="s">
        <v>37</v>
      </c>
      <c r="E8" s="4" t="s">
        <v>38</v>
      </c>
      <c r="F8" s="3" t="s">
        <v>39</v>
      </c>
      <c r="G8" s="63" t="s">
        <v>59</v>
      </c>
      <c r="H8" s="3" t="s">
        <v>60</v>
      </c>
      <c r="I8" s="3" t="s">
        <v>41</v>
      </c>
      <c r="J8" s="3" t="s">
        <v>42</v>
      </c>
      <c r="K8" s="3" t="s">
        <v>43</v>
      </c>
      <c r="L8" s="10">
        <v>11121426</v>
      </c>
      <c r="M8" s="5">
        <v>0</v>
      </c>
      <c r="N8" s="5">
        <v>11121426</v>
      </c>
      <c r="O8" s="5">
        <v>0</v>
      </c>
      <c r="P8" s="4" t="s">
        <v>886</v>
      </c>
      <c r="Q8" s="3" t="s">
        <v>107</v>
      </c>
      <c r="R8" s="3" t="s">
        <v>108</v>
      </c>
      <c r="S8" s="3" t="s">
        <v>47</v>
      </c>
      <c r="T8" s="3" t="s">
        <v>48</v>
      </c>
      <c r="U8" s="3" t="s">
        <v>109</v>
      </c>
      <c r="V8" s="3" t="s">
        <v>50</v>
      </c>
      <c r="W8" s="3" t="s">
        <v>51</v>
      </c>
      <c r="X8" s="3" t="s">
        <v>52</v>
      </c>
      <c r="Y8" s="3" t="s">
        <v>110</v>
      </c>
      <c r="Z8" s="3" t="s">
        <v>110</v>
      </c>
      <c r="AA8" s="3" t="s">
        <v>111</v>
      </c>
      <c r="AB8" s="3" t="s">
        <v>718</v>
      </c>
      <c r="AC8" s="3" t="s">
        <v>719</v>
      </c>
      <c r="AD8" s="3" t="s">
        <v>720</v>
      </c>
      <c r="AE8" s="3"/>
      <c r="AF8" s="3" t="s">
        <v>87</v>
      </c>
      <c r="AG8" s="3" t="s">
        <v>55</v>
      </c>
      <c r="AH8" s="3" t="s">
        <v>112</v>
      </c>
      <c r="AI8" s="7" t="s">
        <v>113</v>
      </c>
      <c r="AJ8" s="69" t="s">
        <v>835</v>
      </c>
      <c r="AK8" s="60">
        <v>44589</v>
      </c>
      <c r="AL8" s="60">
        <v>44723</v>
      </c>
    </row>
    <row r="9" spans="1:38" ht="64.5" x14ac:dyDescent="0.25">
      <c r="A9" s="2">
        <v>6922</v>
      </c>
      <c r="B9" s="63" t="s">
        <v>87</v>
      </c>
      <c r="C9" s="3" t="s">
        <v>114</v>
      </c>
      <c r="D9" s="3" t="s">
        <v>37</v>
      </c>
      <c r="E9" s="4" t="s">
        <v>38</v>
      </c>
      <c r="F9" s="3" t="s">
        <v>39</v>
      </c>
      <c r="G9" s="63" t="s">
        <v>59</v>
      </c>
      <c r="H9" s="3" t="s">
        <v>60</v>
      </c>
      <c r="I9" s="3" t="s">
        <v>41</v>
      </c>
      <c r="J9" s="3" t="s">
        <v>42</v>
      </c>
      <c r="K9" s="3" t="s">
        <v>43</v>
      </c>
      <c r="L9" s="10">
        <v>18000000</v>
      </c>
      <c r="M9" s="5">
        <v>0</v>
      </c>
      <c r="N9" s="5">
        <v>18000000</v>
      </c>
      <c r="O9" s="5">
        <v>0</v>
      </c>
      <c r="P9" s="4" t="s">
        <v>886</v>
      </c>
      <c r="Q9" s="3" t="s">
        <v>115</v>
      </c>
      <c r="R9" s="3" t="s">
        <v>116</v>
      </c>
      <c r="S9" s="3" t="s">
        <v>47</v>
      </c>
      <c r="T9" s="3" t="s">
        <v>48</v>
      </c>
      <c r="U9" s="3" t="s">
        <v>117</v>
      </c>
      <c r="V9" s="3" t="s">
        <v>50</v>
      </c>
      <c r="W9" s="3" t="s">
        <v>100</v>
      </c>
      <c r="X9" s="3" t="s">
        <v>101</v>
      </c>
      <c r="Y9" s="3" t="s">
        <v>118</v>
      </c>
      <c r="Z9" s="3" t="s">
        <v>118</v>
      </c>
      <c r="AA9" s="3" t="s">
        <v>119</v>
      </c>
      <c r="AB9" s="3" t="s">
        <v>721</v>
      </c>
      <c r="AC9" s="3" t="s">
        <v>722</v>
      </c>
      <c r="AD9" s="3" t="s">
        <v>723</v>
      </c>
      <c r="AE9" s="3"/>
      <c r="AF9" s="3" t="s">
        <v>87</v>
      </c>
      <c r="AG9" s="3" t="s">
        <v>55</v>
      </c>
      <c r="AH9" s="3" t="s">
        <v>120</v>
      </c>
      <c r="AI9" s="7" t="s">
        <v>121</v>
      </c>
      <c r="AJ9" s="71" t="s">
        <v>840</v>
      </c>
      <c r="AK9" s="60">
        <v>44583</v>
      </c>
      <c r="AL9" s="60">
        <v>44716</v>
      </c>
    </row>
    <row r="10" spans="1:38" ht="64.5" x14ac:dyDescent="0.25">
      <c r="A10" s="2">
        <v>7822</v>
      </c>
      <c r="B10" s="63" t="s">
        <v>122</v>
      </c>
      <c r="C10" s="3" t="s">
        <v>123</v>
      </c>
      <c r="D10" s="3" t="s">
        <v>37</v>
      </c>
      <c r="E10" s="4" t="s">
        <v>38</v>
      </c>
      <c r="F10" s="3" t="s">
        <v>39</v>
      </c>
      <c r="G10" s="63" t="s">
        <v>59</v>
      </c>
      <c r="H10" s="3" t="s">
        <v>60</v>
      </c>
      <c r="I10" s="3" t="s">
        <v>41</v>
      </c>
      <c r="J10" s="3" t="s">
        <v>42</v>
      </c>
      <c r="K10" s="3" t="s">
        <v>43</v>
      </c>
      <c r="L10" s="10">
        <v>11121426</v>
      </c>
      <c r="M10" s="5">
        <v>0</v>
      </c>
      <c r="N10" s="5">
        <v>11121426</v>
      </c>
      <c r="O10" s="5">
        <v>0</v>
      </c>
      <c r="P10" s="4" t="s">
        <v>886</v>
      </c>
      <c r="Q10" s="3" t="s">
        <v>124</v>
      </c>
      <c r="R10" s="3" t="s">
        <v>125</v>
      </c>
      <c r="S10" s="3" t="s">
        <v>47</v>
      </c>
      <c r="T10" s="3" t="s">
        <v>48</v>
      </c>
      <c r="U10" s="3" t="s">
        <v>126</v>
      </c>
      <c r="V10" s="3" t="s">
        <v>50</v>
      </c>
      <c r="W10" s="3" t="s">
        <v>127</v>
      </c>
      <c r="X10" s="3" t="s">
        <v>128</v>
      </c>
      <c r="Y10" s="3" t="s">
        <v>129</v>
      </c>
      <c r="Z10" s="3" t="s">
        <v>129</v>
      </c>
      <c r="AA10" s="3" t="s">
        <v>130</v>
      </c>
      <c r="AB10" s="3" t="s">
        <v>724</v>
      </c>
      <c r="AC10" s="3" t="s">
        <v>725</v>
      </c>
      <c r="AD10" s="3" t="s">
        <v>726</v>
      </c>
      <c r="AE10" s="3"/>
      <c r="AF10" s="3" t="s">
        <v>122</v>
      </c>
      <c r="AG10" s="3" t="s">
        <v>55</v>
      </c>
      <c r="AH10" s="3" t="s">
        <v>131</v>
      </c>
      <c r="AI10" s="7" t="s">
        <v>727</v>
      </c>
      <c r="AJ10" s="69" t="s">
        <v>827</v>
      </c>
      <c r="AK10" s="60">
        <v>44589</v>
      </c>
      <c r="AL10" s="60">
        <v>44723</v>
      </c>
    </row>
    <row r="11" spans="1:38" ht="64.5" x14ac:dyDescent="0.25">
      <c r="A11" s="2">
        <v>8122</v>
      </c>
      <c r="B11" s="63" t="s">
        <v>122</v>
      </c>
      <c r="C11" s="3" t="s">
        <v>132</v>
      </c>
      <c r="D11" s="3" t="s">
        <v>37</v>
      </c>
      <c r="E11" s="4" t="s">
        <v>38</v>
      </c>
      <c r="F11" s="3" t="s">
        <v>39</v>
      </c>
      <c r="G11" s="63" t="s">
        <v>59</v>
      </c>
      <c r="H11" s="3" t="s">
        <v>60</v>
      </c>
      <c r="I11" s="3" t="s">
        <v>41</v>
      </c>
      <c r="J11" s="3" t="s">
        <v>42</v>
      </c>
      <c r="K11" s="3" t="s">
        <v>43</v>
      </c>
      <c r="L11" s="10">
        <v>11121426</v>
      </c>
      <c r="M11" s="5">
        <v>0</v>
      </c>
      <c r="N11" s="5">
        <v>11121426</v>
      </c>
      <c r="O11" s="5">
        <v>0</v>
      </c>
      <c r="P11" s="4" t="s">
        <v>886</v>
      </c>
      <c r="Q11" s="3" t="s">
        <v>133</v>
      </c>
      <c r="R11" s="3" t="s">
        <v>134</v>
      </c>
      <c r="S11" s="3" t="s">
        <v>47</v>
      </c>
      <c r="T11" s="3" t="s">
        <v>48</v>
      </c>
      <c r="U11" s="3" t="s">
        <v>135</v>
      </c>
      <c r="V11" s="3" t="s">
        <v>50</v>
      </c>
      <c r="W11" s="3" t="s">
        <v>127</v>
      </c>
      <c r="X11" s="3" t="s">
        <v>128</v>
      </c>
      <c r="Y11" s="3" t="s">
        <v>136</v>
      </c>
      <c r="Z11" s="3" t="s">
        <v>136</v>
      </c>
      <c r="AA11" s="3" t="s">
        <v>137</v>
      </c>
      <c r="AB11" s="3" t="s">
        <v>728</v>
      </c>
      <c r="AC11" s="3" t="s">
        <v>729</v>
      </c>
      <c r="AD11" s="3" t="s">
        <v>730</v>
      </c>
      <c r="AE11" s="3"/>
      <c r="AF11" s="3" t="s">
        <v>122</v>
      </c>
      <c r="AG11" s="3" t="s">
        <v>55</v>
      </c>
      <c r="AH11" s="3" t="s">
        <v>138</v>
      </c>
      <c r="AI11" s="7" t="s">
        <v>139</v>
      </c>
      <c r="AJ11" s="71" t="s">
        <v>838</v>
      </c>
      <c r="AK11" s="60">
        <v>44589</v>
      </c>
      <c r="AL11" s="60">
        <v>44723</v>
      </c>
    </row>
    <row r="12" spans="1:38" ht="64.5" x14ac:dyDescent="0.25">
      <c r="A12" s="2">
        <v>8222</v>
      </c>
      <c r="B12" s="63" t="s">
        <v>122</v>
      </c>
      <c r="C12" s="3" t="s">
        <v>140</v>
      </c>
      <c r="D12" s="3" t="s">
        <v>37</v>
      </c>
      <c r="E12" s="4" t="s">
        <v>38</v>
      </c>
      <c r="F12" s="3" t="s">
        <v>39</v>
      </c>
      <c r="G12" s="63" t="s">
        <v>59</v>
      </c>
      <c r="H12" s="3" t="s">
        <v>60</v>
      </c>
      <c r="I12" s="3" t="s">
        <v>41</v>
      </c>
      <c r="J12" s="3" t="s">
        <v>42</v>
      </c>
      <c r="K12" s="3" t="s">
        <v>43</v>
      </c>
      <c r="L12" s="10">
        <v>11121426</v>
      </c>
      <c r="M12" s="5">
        <v>0</v>
      </c>
      <c r="N12" s="5">
        <v>11121426</v>
      </c>
      <c r="O12" s="5">
        <v>0</v>
      </c>
      <c r="P12" s="4" t="s">
        <v>886</v>
      </c>
      <c r="Q12" s="3" t="s">
        <v>141</v>
      </c>
      <c r="R12" s="3" t="s">
        <v>142</v>
      </c>
      <c r="S12" s="3" t="s">
        <v>47</v>
      </c>
      <c r="T12" s="3" t="s">
        <v>48</v>
      </c>
      <c r="U12" s="3" t="s">
        <v>143</v>
      </c>
      <c r="V12" s="3" t="s">
        <v>50</v>
      </c>
      <c r="W12" s="3" t="s">
        <v>100</v>
      </c>
      <c r="X12" s="3" t="s">
        <v>101</v>
      </c>
      <c r="Y12" s="3" t="s">
        <v>144</v>
      </c>
      <c r="Z12" s="3" t="s">
        <v>144</v>
      </c>
      <c r="AA12" s="3" t="s">
        <v>145</v>
      </c>
      <c r="AB12" s="3" t="s">
        <v>731</v>
      </c>
      <c r="AC12" s="3" t="s">
        <v>732</v>
      </c>
      <c r="AD12" s="3" t="s">
        <v>733</v>
      </c>
      <c r="AE12" s="3"/>
      <c r="AF12" s="3" t="s">
        <v>122</v>
      </c>
      <c r="AG12" s="3" t="s">
        <v>55</v>
      </c>
      <c r="AH12" s="3" t="s">
        <v>146</v>
      </c>
      <c r="AI12" s="7" t="s">
        <v>734</v>
      </c>
      <c r="AJ12" s="71" t="s">
        <v>839</v>
      </c>
      <c r="AK12" s="60">
        <v>44589</v>
      </c>
      <c r="AL12" s="60">
        <v>44723</v>
      </c>
    </row>
    <row r="13" spans="1:38" ht="56.25" x14ac:dyDescent="0.25">
      <c r="A13" s="2">
        <v>8422</v>
      </c>
      <c r="B13" s="63" t="s">
        <v>122</v>
      </c>
      <c r="C13" s="3" t="s">
        <v>147</v>
      </c>
      <c r="D13" s="3" t="s">
        <v>37</v>
      </c>
      <c r="E13" s="4" t="s">
        <v>38</v>
      </c>
      <c r="F13" s="3" t="s">
        <v>39</v>
      </c>
      <c r="G13" s="63" t="s">
        <v>59</v>
      </c>
      <c r="H13" s="3" t="s">
        <v>60</v>
      </c>
      <c r="I13" s="3" t="s">
        <v>41</v>
      </c>
      <c r="J13" s="3" t="s">
        <v>42</v>
      </c>
      <c r="K13" s="3" t="s">
        <v>43</v>
      </c>
      <c r="L13" s="10">
        <v>7821607</v>
      </c>
      <c r="M13" s="5">
        <v>0</v>
      </c>
      <c r="N13" s="5">
        <v>7821607</v>
      </c>
      <c r="O13" s="5">
        <v>0</v>
      </c>
      <c r="P13" s="4" t="s">
        <v>886</v>
      </c>
      <c r="Q13" s="3" t="s">
        <v>148</v>
      </c>
      <c r="R13" s="3" t="s">
        <v>149</v>
      </c>
      <c r="S13" s="3" t="s">
        <v>47</v>
      </c>
      <c r="T13" s="3" t="s">
        <v>48</v>
      </c>
      <c r="U13" s="3" t="s">
        <v>150</v>
      </c>
      <c r="V13" s="3" t="s">
        <v>50</v>
      </c>
      <c r="W13" s="3" t="s">
        <v>51</v>
      </c>
      <c r="X13" s="3" t="s">
        <v>52</v>
      </c>
      <c r="Y13" s="3" t="s">
        <v>151</v>
      </c>
      <c r="Z13" s="3" t="s">
        <v>151</v>
      </c>
      <c r="AA13" s="3" t="s">
        <v>152</v>
      </c>
      <c r="AB13" s="3" t="s">
        <v>735</v>
      </c>
      <c r="AC13" s="3" t="s">
        <v>736</v>
      </c>
      <c r="AD13" s="3" t="s">
        <v>737</v>
      </c>
      <c r="AE13" s="3"/>
      <c r="AF13" s="3" t="s">
        <v>122</v>
      </c>
      <c r="AG13" s="3" t="s">
        <v>104</v>
      </c>
      <c r="AH13" s="3" t="s">
        <v>153</v>
      </c>
      <c r="AI13" s="7" t="s">
        <v>738</v>
      </c>
      <c r="AJ13" s="69" t="s">
        <v>841</v>
      </c>
      <c r="AK13" s="60">
        <v>44589</v>
      </c>
      <c r="AL13" s="60">
        <v>44723</v>
      </c>
    </row>
    <row r="14" spans="1:38" ht="64.5" x14ac:dyDescent="0.25">
      <c r="A14" s="2">
        <v>8622</v>
      </c>
      <c r="B14" s="63" t="s">
        <v>122</v>
      </c>
      <c r="C14" s="3" t="s">
        <v>154</v>
      </c>
      <c r="D14" s="3" t="s">
        <v>37</v>
      </c>
      <c r="E14" s="4" t="s">
        <v>38</v>
      </c>
      <c r="F14" s="3" t="s">
        <v>39</v>
      </c>
      <c r="G14" s="63" t="s">
        <v>59</v>
      </c>
      <c r="H14" s="3" t="s">
        <v>60</v>
      </c>
      <c r="I14" s="3" t="s">
        <v>41</v>
      </c>
      <c r="J14" s="3" t="s">
        <v>42</v>
      </c>
      <c r="K14" s="3" t="s">
        <v>43</v>
      </c>
      <c r="L14" s="10">
        <v>11121426</v>
      </c>
      <c r="M14" s="5">
        <v>0</v>
      </c>
      <c r="N14" s="5">
        <v>11121426</v>
      </c>
      <c r="O14" s="5">
        <v>0</v>
      </c>
      <c r="P14" s="4" t="s">
        <v>886</v>
      </c>
      <c r="Q14" s="3" t="s">
        <v>155</v>
      </c>
      <c r="R14" s="3" t="s">
        <v>156</v>
      </c>
      <c r="S14" s="3" t="s">
        <v>47</v>
      </c>
      <c r="T14" s="3" t="s">
        <v>48</v>
      </c>
      <c r="U14" s="3" t="s">
        <v>157</v>
      </c>
      <c r="V14" s="3" t="s">
        <v>50</v>
      </c>
      <c r="W14" s="3" t="s">
        <v>100</v>
      </c>
      <c r="X14" s="3" t="s">
        <v>101</v>
      </c>
      <c r="Y14" s="3" t="s">
        <v>158</v>
      </c>
      <c r="Z14" s="3" t="s">
        <v>158</v>
      </c>
      <c r="AA14" s="3" t="s">
        <v>159</v>
      </c>
      <c r="AB14" s="3" t="s">
        <v>739</v>
      </c>
      <c r="AC14" s="3" t="s">
        <v>740</v>
      </c>
      <c r="AD14" s="3" t="s">
        <v>741</v>
      </c>
      <c r="AE14" s="3"/>
      <c r="AF14" s="3" t="s">
        <v>122</v>
      </c>
      <c r="AG14" s="3" t="s">
        <v>55</v>
      </c>
      <c r="AH14" s="3" t="s">
        <v>160</v>
      </c>
      <c r="AI14" s="7" t="s">
        <v>734</v>
      </c>
      <c r="AJ14" s="69" t="s">
        <v>842</v>
      </c>
      <c r="AK14" s="60">
        <v>44589</v>
      </c>
      <c r="AL14" s="60">
        <v>44723</v>
      </c>
    </row>
    <row r="15" spans="1:38" ht="64.5" hidden="1" x14ac:dyDescent="0.25">
      <c r="A15" s="2">
        <v>8722</v>
      </c>
      <c r="B15" s="3" t="s">
        <v>122</v>
      </c>
      <c r="C15" s="3" t="s">
        <v>161</v>
      </c>
      <c r="D15" s="3" t="s">
        <v>37</v>
      </c>
      <c r="E15" s="4" t="s">
        <v>38</v>
      </c>
      <c r="F15" s="3" t="s">
        <v>39</v>
      </c>
      <c r="G15" s="3" t="s">
        <v>40</v>
      </c>
      <c r="H15" s="3" t="s">
        <v>697</v>
      </c>
      <c r="I15" s="3" t="s">
        <v>41</v>
      </c>
      <c r="J15" s="3" t="s">
        <v>42</v>
      </c>
      <c r="K15" s="3" t="s">
        <v>43</v>
      </c>
      <c r="L15" s="10">
        <v>12357140</v>
      </c>
      <c r="M15" s="5">
        <v>0</v>
      </c>
      <c r="N15" s="5">
        <v>12357140</v>
      </c>
      <c r="O15" s="5">
        <v>0</v>
      </c>
      <c r="P15" s="4" t="s">
        <v>44</v>
      </c>
      <c r="Q15" s="3" t="s">
        <v>162</v>
      </c>
      <c r="R15" s="3" t="s">
        <v>163</v>
      </c>
      <c r="S15" s="3" t="s">
        <v>47</v>
      </c>
      <c r="T15" s="3" t="s">
        <v>48</v>
      </c>
      <c r="U15" s="3" t="s">
        <v>164</v>
      </c>
      <c r="V15" s="3" t="s">
        <v>50</v>
      </c>
      <c r="W15" s="3" t="s">
        <v>73</v>
      </c>
      <c r="X15" s="3" t="s">
        <v>74</v>
      </c>
      <c r="Y15" s="3" t="s">
        <v>165</v>
      </c>
      <c r="Z15" s="3" t="s">
        <v>165</v>
      </c>
      <c r="AA15" s="3" t="s">
        <v>166</v>
      </c>
      <c r="AB15" s="3" t="s">
        <v>742</v>
      </c>
      <c r="AC15" s="3" t="s">
        <v>743</v>
      </c>
      <c r="AD15" s="3" t="s">
        <v>744</v>
      </c>
      <c r="AE15" s="3"/>
      <c r="AF15" s="3" t="s">
        <v>122</v>
      </c>
      <c r="AG15" s="3" t="s">
        <v>55</v>
      </c>
      <c r="AH15" s="3" t="s">
        <v>167</v>
      </c>
      <c r="AI15" s="7" t="s">
        <v>168</v>
      </c>
      <c r="AJ15" s="8" t="s">
        <v>843</v>
      </c>
      <c r="AK15" s="13">
        <v>44589</v>
      </c>
      <c r="AL15" s="13">
        <v>44739</v>
      </c>
    </row>
    <row r="16" spans="1:38" ht="51.75" hidden="1" x14ac:dyDescent="0.25">
      <c r="A16" s="2">
        <v>8822</v>
      </c>
      <c r="B16" s="3" t="s">
        <v>122</v>
      </c>
      <c r="C16" s="3" t="s">
        <v>169</v>
      </c>
      <c r="D16" s="3" t="s">
        <v>37</v>
      </c>
      <c r="E16" s="4" t="s">
        <v>38</v>
      </c>
      <c r="F16" s="3" t="s">
        <v>39</v>
      </c>
      <c r="G16" s="3" t="s">
        <v>40</v>
      </c>
      <c r="H16" s="3" t="s">
        <v>697</v>
      </c>
      <c r="I16" s="3" t="s">
        <v>41</v>
      </c>
      <c r="J16" s="3" t="s">
        <v>42</v>
      </c>
      <c r="K16" s="3" t="s">
        <v>43</v>
      </c>
      <c r="L16" s="10">
        <v>12357140</v>
      </c>
      <c r="M16" s="5">
        <v>0</v>
      </c>
      <c r="N16" s="5">
        <v>12357140</v>
      </c>
      <c r="O16" s="5">
        <v>0</v>
      </c>
      <c r="P16" s="4" t="s">
        <v>44</v>
      </c>
      <c r="Q16" s="3" t="s">
        <v>170</v>
      </c>
      <c r="R16" s="3" t="s">
        <v>171</v>
      </c>
      <c r="S16" s="3" t="s">
        <v>47</v>
      </c>
      <c r="T16" s="3" t="s">
        <v>48</v>
      </c>
      <c r="U16" s="3" t="s">
        <v>172</v>
      </c>
      <c r="V16" s="3" t="s">
        <v>50</v>
      </c>
      <c r="W16" s="3" t="s">
        <v>100</v>
      </c>
      <c r="X16" s="3" t="s">
        <v>101</v>
      </c>
      <c r="Y16" s="3" t="s">
        <v>152</v>
      </c>
      <c r="Z16" s="3" t="s">
        <v>152</v>
      </c>
      <c r="AA16" s="3" t="s">
        <v>173</v>
      </c>
      <c r="AB16" s="3" t="s">
        <v>745</v>
      </c>
      <c r="AC16" s="3" t="s">
        <v>746</v>
      </c>
      <c r="AD16" s="3" t="s">
        <v>747</v>
      </c>
      <c r="AE16" s="3"/>
      <c r="AF16" s="3" t="s">
        <v>122</v>
      </c>
      <c r="AG16" s="3" t="s">
        <v>55</v>
      </c>
      <c r="AH16" s="3" t="s">
        <v>174</v>
      </c>
      <c r="AI16" s="7" t="s">
        <v>175</v>
      </c>
      <c r="AJ16" s="19" t="s">
        <v>825</v>
      </c>
      <c r="AK16" s="13">
        <v>44587</v>
      </c>
      <c r="AL16" s="13">
        <v>44739</v>
      </c>
    </row>
    <row r="17" spans="1:38" ht="51.75" hidden="1" x14ac:dyDescent="0.25">
      <c r="A17" s="2">
        <v>9022</v>
      </c>
      <c r="B17" s="3" t="s">
        <v>176</v>
      </c>
      <c r="C17" s="3" t="s">
        <v>177</v>
      </c>
      <c r="D17" s="3" t="s">
        <v>37</v>
      </c>
      <c r="E17" s="4" t="s">
        <v>38</v>
      </c>
      <c r="F17" s="3" t="s">
        <v>39</v>
      </c>
      <c r="G17" s="3" t="s">
        <v>40</v>
      </c>
      <c r="H17" s="3" t="s">
        <v>697</v>
      </c>
      <c r="I17" s="3" t="s">
        <v>41</v>
      </c>
      <c r="J17" s="3" t="s">
        <v>42</v>
      </c>
      <c r="K17" s="3" t="s">
        <v>43</v>
      </c>
      <c r="L17" s="10">
        <v>15843000</v>
      </c>
      <c r="M17" s="5">
        <v>0</v>
      </c>
      <c r="N17" s="5">
        <v>15843000</v>
      </c>
      <c r="O17" s="5">
        <v>0</v>
      </c>
      <c r="P17" s="4" t="s">
        <v>44</v>
      </c>
      <c r="Q17" s="3" t="s">
        <v>178</v>
      </c>
      <c r="R17" s="3" t="s">
        <v>179</v>
      </c>
      <c r="S17" s="3" t="s">
        <v>47</v>
      </c>
      <c r="T17" s="3" t="s">
        <v>48</v>
      </c>
      <c r="U17" s="3" t="s">
        <v>180</v>
      </c>
      <c r="V17" s="3" t="s">
        <v>50</v>
      </c>
      <c r="W17" s="3" t="s">
        <v>51</v>
      </c>
      <c r="X17" s="3" t="s">
        <v>52</v>
      </c>
      <c r="Y17" s="3" t="s">
        <v>181</v>
      </c>
      <c r="Z17" s="3" t="s">
        <v>181</v>
      </c>
      <c r="AA17" s="3" t="s">
        <v>182</v>
      </c>
      <c r="AB17" s="3" t="s">
        <v>748</v>
      </c>
      <c r="AC17" s="3" t="s">
        <v>749</v>
      </c>
      <c r="AD17" s="3" t="s">
        <v>750</v>
      </c>
      <c r="AE17" s="3"/>
      <c r="AF17" s="3" t="s">
        <v>176</v>
      </c>
      <c r="AG17" s="3" t="s">
        <v>55</v>
      </c>
      <c r="AH17" s="3" t="s">
        <v>183</v>
      </c>
      <c r="AI17" s="7" t="s">
        <v>168</v>
      </c>
      <c r="AJ17" s="8" t="s">
        <v>826</v>
      </c>
      <c r="AK17" s="13">
        <v>44587</v>
      </c>
      <c r="AL17" s="13">
        <v>44739</v>
      </c>
    </row>
    <row r="18" spans="1:38" ht="64.5" hidden="1" x14ac:dyDescent="0.25">
      <c r="A18" s="2">
        <v>9422</v>
      </c>
      <c r="B18" s="3" t="s">
        <v>176</v>
      </c>
      <c r="C18" s="3" t="s">
        <v>184</v>
      </c>
      <c r="D18" s="3" t="s">
        <v>37</v>
      </c>
      <c r="E18" s="4" t="s">
        <v>38</v>
      </c>
      <c r="F18" s="3" t="s">
        <v>39</v>
      </c>
      <c r="G18" s="3" t="s">
        <v>40</v>
      </c>
      <c r="H18" s="3" t="s">
        <v>697</v>
      </c>
      <c r="I18" s="3" t="s">
        <v>41</v>
      </c>
      <c r="J18" s="3" t="s">
        <v>42</v>
      </c>
      <c r="K18" s="3" t="s">
        <v>43</v>
      </c>
      <c r="L18" s="10">
        <v>9885712</v>
      </c>
      <c r="M18" s="5">
        <v>0</v>
      </c>
      <c r="N18" s="5">
        <v>9885712</v>
      </c>
      <c r="O18" s="5">
        <v>0</v>
      </c>
      <c r="P18" s="4" t="s">
        <v>44</v>
      </c>
      <c r="Q18" s="3" t="s">
        <v>185</v>
      </c>
      <c r="R18" s="3" t="s">
        <v>186</v>
      </c>
      <c r="S18" s="3" t="s">
        <v>47</v>
      </c>
      <c r="T18" s="3" t="s">
        <v>48</v>
      </c>
      <c r="U18" s="3" t="s">
        <v>187</v>
      </c>
      <c r="V18" s="3" t="s">
        <v>50</v>
      </c>
      <c r="W18" s="3" t="s">
        <v>73</v>
      </c>
      <c r="X18" s="3" t="s">
        <v>74</v>
      </c>
      <c r="Y18" s="3" t="s">
        <v>188</v>
      </c>
      <c r="Z18" s="3" t="s">
        <v>188</v>
      </c>
      <c r="AA18" s="3" t="s">
        <v>189</v>
      </c>
      <c r="AB18" s="3" t="s">
        <v>751</v>
      </c>
      <c r="AC18" s="3" t="s">
        <v>752</v>
      </c>
      <c r="AD18" s="3" t="s">
        <v>753</v>
      </c>
      <c r="AE18" s="3"/>
      <c r="AF18" s="3" t="s">
        <v>176</v>
      </c>
      <c r="AG18" s="3" t="s">
        <v>104</v>
      </c>
      <c r="AH18" s="3" t="s">
        <v>190</v>
      </c>
      <c r="AI18" s="7" t="s">
        <v>754</v>
      </c>
      <c r="AJ18" s="8" t="s">
        <v>844</v>
      </c>
      <c r="AK18" s="13">
        <v>44582</v>
      </c>
      <c r="AL18" s="13">
        <v>44732</v>
      </c>
    </row>
    <row r="19" spans="1:38" ht="64.5" x14ac:dyDescent="0.25">
      <c r="A19" s="2">
        <v>10422</v>
      </c>
      <c r="B19" s="63" t="s">
        <v>191</v>
      </c>
      <c r="C19" s="3" t="s">
        <v>192</v>
      </c>
      <c r="D19" s="3" t="s">
        <v>37</v>
      </c>
      <c r="E19" s="4" t="s">
        <v>38</v>
      </c>
      <c r="F19" s="3" t="s">
        <v>39</v>
      </c>
      <c r="G19" s="63" t="s">
        <v>59</v>
      </c>
      <c r="H19" s="3" t="s">
        <v>60</v>
      </c>
      <c r="I19" s="3" t="s">
        <v>41</v>
      </c>
      <c r="J19" s="3" t="s">
        <v>42</v>
      </c>
      <c r="K19" s="3" t="s">
        <v>43</v>
      </c>
      <c r="L19" s="10">
        <v>11121426</v>
      </c>
      <c r="M19" s="5">
        <v>0</v>
      </c>
      <c r="N19" s="5">
        <v>11121426</v>
      </c>
      <c r="O19" s="5">
        <v>0</v>
      </c>
      <c r="P19" s="4" t="s">
        <v>886</v>
      </c>
      <c r="Q19" s="3" t="s">
        <v>193</v>
      </c>
      <c r="R19" s="3" t="s">
        <v>194</v>
      </c>
      <c r="S19" s="3" t="s">
        <v>47</v>
      </c>
      <c r="T19" s="3" t="s">
        <v>48</v>
      </c>
      <c r="U19" s="3" t="s">
        <v>195</v>
      </c>
      <c r="V19" s="3" t="s">
        <v>50</v>
      </c>
      <c r="W19" s="3" t="s">
        <v>73</v>
      </c>
      <c r="X19" s="3" t="s">
        <v>74</v>
      </c>
      <c r="Y19" s="3" t="s">
        <v>196</v>
      </c>
      <c r="Z19" s="3" t="s">
        <v>196</v>
      </c>
      <c r="AA19" s="3" t="s">
        <v>197</v>
      </c>
      <c r="AB19" s="3" t="s">
        <v>755</v>
      </c>
      <c r="AC19" s="3" t="s">
        <v>756</v>
      </c>
      <c r="AD19" s="3" t="s">
        <v>757</v>
      </c>
      <c r="AE19" s="3"/>
      <c r="AF19" s="3" t="s">
        <v>191</v>
      </c>
      <c r="AG19" s="3" t="s">
        <v>55</v>
      </c>
      <c r="AH19" s="3" t="s">
        <v>198</v>
      </c>
      <c r="AI19" s="7" t="s">
        <v>199</v>
      </c>
      <c r="AJ19" s="69" t="s">
        <v>836</v>
      </c>
      <c r="AK19" s="60">
        <v>44589</v>
      </c>
      <c r="AL19" s="60">
        <v>44723</v>
      </c>
    </row>
    <row r="20" spans="1:38" ht="51.75" hidden="1" x14ac:dyDescent="0.25">
      <c r="A20" s="2">
        <v>10922</v>
      </c>
      <c r="B20" s="3" t="s">
        <v>191</v>
      </c>
      <c r="C20" s="3" t="s">
        <v>200</v>
      </c>
      <c r="D20" s="3" t="s">
        <v>37</v>
      </c>
      <c r="E20" s="4" t="s">
        <v>38</v>
      </c>
      <c r="F20" s="3" t="s">
        <v>39</v>
      </c>
      <c r="G20" s="3" t="s">
        <v>40</v>
      </c>
      <c r="H20" s="3" t="s">
        <v>697</v>
      </c>
      <c r="I20" s="3" t="s">
        <v>41</v>
      </c>
      <c r="J20" s="3" t="s">
        <v>42</v>
      </c>
      <c r="K20" s="3" t="s">
        <v>43</v>
      </c>
      <c r="L20" s="10">
        <v>9885712</v>
      </c>
      <c r="M20" s="5">
        <v>0</v>
      </c>
      <c r="N20" s="5">
        <v>9885712</v>
      </c>
      <c r="O20" s="5">
        <v>0</v>
      </c>
      <c r="P20" s="4" t="s">
        <v>44</v>
      </c>
      <c r="Q20" s="3" t="s">
        <v>201</v>
      </c>
      <c r="R20" s="3" t="s">
        <v>202</v>
      </c>
      <c r="S20" s="3" t="s">
        <v>47</v>
      </c>
      <c r="T20" s="3" t="s">
        <v>48</v>
      </c>
      <c r="U20" s="3" t="s">
        <v>203</v>
      </c>
      <c r="V20" s="3" t="s">
        <v>50</v>
      </c>
      <c r="W20" s="3" t="s">
        <v>51</v>
      </c>
      <c r="X20" s="3" t="s">
        <v>52</v>
      </c>
      <c r="Y20" s="3" t="s">
        <v>204</v>
      </c>
      <c r="Z20" s="3" t="s">
        <v>204</v>
      </c>
      <c r="AA20" s="3" t="s">
        <v>110</v>
      </c>
      <c r="AB20" s="3" t="s">
        <v>758</v>
      </c>
      <c r="AC20" s="3" t="s">
        <v>759</v>
      </c>
      <c r="AD20" s="3" t="s">
        <v>760</v>
      </c>
      <c r="AE20" s="3"/>
      <c r="AF20" s="3" t="s">
        <v>191</v>
      </c>
      <c r="AG20" s="3" t="s">
        <v>55</v>
      </c>
      <c r="AH20" s="3" t="s">
        <v>205</v>
      </c>
      <c r="AI20" s="7" t="s">
        <v>206</v>
      </c>
      <c r="AJ20" s="19" t="s">
        <v>868</v>
      </c>
      <c r="AK20" s="13">
        <v>44587</v>
      </c>
      <c r="AL20" s="13">
        <v>44706</v>
      </c>
    </row>
    <row r="21" spans="1:38" ht="51.75" hidden="1" x14ac:dyDescent="0.25">
      <c r="A21" s="2">
        <v>11022</v>
      </c>
      <c r="B21" s="3" t="s">
        <v>191</v>
      </c>
      <c r="C21" s="3" t="s">
        <v>207</v>
      </c>
      <c r="D21" s="3" t="s">
        <v>37</v>
      </c>
      <c r="E21" s="4" t="s">
        <v>38</v>
      </c>
      <c r="F21" s="3" t="s">
        <v>39</v>
      </c>
      <c r="G21" s="3" t="s">
        <v>40</v>
      </c>
      <c r="H21" s="3" t="s">
        <v>697</v>
      </c>
      <c r="I21" s="3" t="s">
        <v>41</v>
      </c>
      <c r="J21" s="3" t="s">
        <v>42</v>
      </c>
      <c r="K21" s="3" t="s">
        <v>43</v>
      </c>
      <c r="L21" s="10">
        <v>13500000</v>
      </c>
      <c r="M21" s="5">
        <v>0</v>
      </c>
      <c r="N21" s="5">
        <v>13500000</v>
      </c>
      <c r="O21" s="5">
        <v>0</v>
      </c>
      <c r="P21" s="4" t="s">
        <v>44</v>
      </c>
      <c r="Q21" s="3" t="s">
        <v>208</v>
      </c>
      <c r="R21" s="3" t="s">
        <v>209</v>
      </c>
      <c r="S21" s="3" t="s">
        <v>47</v>
      </c>
      <c r="T21" s="3" t="s">
        <v>48</v>
      </c>
      <c r="U21" s="3" t="s">
        <v>210</v>
      </c>
      <c r="V21" s="3" t="s">
        <v>50</v>
      </c>
      <c r="W21" s="3" t="s">
        <v>51</v>
      </c>
      <c r="X21" s="3" t="s">
        <v>52</v>
      </c>
      <c r="Y21" s="3" t="s">
        <v>211</v>
      </c>
      <c r="Z21" s="3" t="s">
        <v>211</v>
      </c>
      <c r="AA21" s="3" t="s">
        <v>212</v>
      </c>
      <c r="AB21" s="3" t="s">
        <v>761</v>
      </c>
      <c r="AC21" s="3" t="s">
        <v>762</v>
      </c>
      <c r="AD21" s="3" t="s">
        <v>763</v>
      </c>
      <c r="AE21" s="3"/>
      <c r="AF21" s="3" t="s">
        <v>191</v>
      </c>
      <c r="AG21" s="3" t="s">
        <v>55</v>
      </c>
      <c r="AH21" s="3" t="s">
        <v>213</v>
      </c>
      <c r="AI21" s="7" t="s">
        <v>214</v>
      </c>
      <c r="AJ21" s="8" t="s">
        <v>847</v>
      </c>
      <c r="AK21" s="13">
        <v>44589</v>
      </c>
      <c r="AL21" s="13">
        <v>44723</v>
      </c>
    </row>
    <row r="22" spans="1:38" ht="64.5" x14ac:dyDescent="0.25">
      <c r="A22" s="2">
        <v>11122</v>
      </c>
      <c r="B22" s="63" t="s">
        <v>191</v>
      </c>
      <c r="C22" s="3" t="s">
        <v>215</v>
      </c>
      <c r="D22" s="3" t="s">
        <v>37</v>
      </c>
      <c r="E22" s="4" t="s">
        <v>38</v>
      </c>
      <c r="F22" s="3" t="s">
        <v>39</v>
      </c>
      <c r="G22" s="63" t="s">
        <v>59</v>
      </c>
      <c r="H22" s="3" t="s">
        <v>60</v>
      </c>
      <c r="I22" s="3" t="s">
        <v>41</v>
      </c>
      <c r="J22" s="3" t="s">
        <v>42</v>
      </c>
      <c r="K22" s="3" t="s">
        <v>43</v>
      </c>
      <c r="L22" s="10">
        <v>11121426</v>
      </c>
      <c r="M22" s="5">
        <v>0</v>
      </c>
      <c r="N22" s="5">
        <v>11121426</v>
      </c>
      <c r="O22" s="5">
        <v>0</v>
      </c>
      <c r="P22" s="4" t="s">
        <v>886</v>
      </c>
      <c r="Q22" s="3" t="s">
        <v>216</v>
      </c>
      <c r="R22" s="3" t="s">
        <v>217</v>
      </c>
      <c r="S22" s="3" t="s">
        <v>47</v>
      </c>
      <c r="T22" s="3" t="s">
        <v>48</v>
      </c>
      <c r="U22" s="3" t="s">
        <v>218</v>
      </c>
      <c r="V22" s="3" t="s">
        <v>50</v>
      </c>
      <c r="W22" s="3" t="s">
        <v>51</v>
      </c>
      <c r="X22" s="3" t="s">
        <v>52</v>
      </c>
      <c r="Y22" s="3" t="s">
        <v>219</v>
      </c>
      <c r="Z22" s="3" t="s">
        <v>219</v>
      </c>
      <c r="AA22" s="3" t="s">
        <v>220</v>
      </c>
      <c r="AB22" s="3" t="s">
        <v>764</v>
      </c>
      <c r="AC22" s="3" t="s">
        <v>765</v>
      </c>
      <c r="AD22" s="3" t="s">
        <v>766</v>
      </c>
      <c r="AE22" s="3"/>
      <c r="AF22" s="3" t="s">
        <v>191</v>
      </c>
      <c r="AG22" s="3" t="s">
        <v>55</v>
      </c>
      <c r="AH22" s="3" t="s">
        <v>221</v>
      </c>
      <c r="AI22" s="7" t="s">
        <v>734</v>
      </c>
      <c r="AJ22" s="69" t="s">
        <v>837</v>
      </c>
      <c r="AK22" s="60">
        <v>44589</v>
      </c>
      <c r="AL22" s="60">
        <v>44723</v>
      </c>
    </row>
    <row r="23" spans="1:38" ht="64.5" x14ac:dyDescent="0.25">
      <c r="A23" s="2">
        <v>11222</v>
      </c>
      <c r="B23" s="63" t="s">
        <v>191</v>
      </c>
      <c r="C23" s="3" t="s">
        <v>222</v>
      </c>
      <c r="D23" s="3" t="s">
        <v>37</v>
      </c>
      <c r="E23" s="4" t="s">
        <v>38</v>
      </c>
      <c r="F23" s="3" t="s">
        <v>39</v>
      </c>
      <c r="G23" s="63" t="s">
        <v>59</v>
      </c>
      <c r="H23" s="3" t="s">
        <v>60</v>
      </c>
      <c r="I23" s="3" t="s">
        <v>41</v>
      </c>
      <c r="J23" s="3" t="s">
        <v>42</v>
      </c>
      <c r="K23" s="3" t="s">
        <v>43</v>
      </c>
      <c r="L23" s="10">
        <v>11121426</v>
      </c>
      <c r="M23" s="5">
        <v>0</v>
      </c>
      <c r="N23" s="5">
        <v>11121426</v>
      </c>
      <c r="O23" s="5">
        <v>0</v>
      </c>
      <c r="P23" s="4" t="s">
        <v>886</v>
      </c>
      <c r="Q23" s="3" t="s">
        <v>223</v>
      </c>
      <c r="R23" s="3" t="s">
        <v>224</v>
      </c>
      <c r="S23" s="3" t="s">
        <v>47</v>
      </c>
      <c r="T23" s="3" t="s">
        <v>48</v>
      </c>
      <c r="U23" s="3" t="s">
        <v>225</v>
      </c>
      <c r="V23" s="3" t="s">
        <v>50</v>
      </c>
      <c r="W23" s="3" t="s">
        <v>100</v>
      </c>
      <c r="X23" s="3" t="s">
        <v>101</v>
      </c>
      <c r="Y23" s="3" t="s">
        <v>226</v>
      </c>
      <c r="Z23" s="3" t="s">
        <v>226</v>
      </c>
      <c r="AA23" s="3" t="s">
        <v>227</v>
      </c>
      <c r="AB23" s="3" t="s">
        <v>767</v>
      </c>
      <c r="AC23" s="3" t="s">
        <v>768</v>
      </c>
      <c r="AD23" s="3" t="s">
        <v>769</v>
      </c>
      <c r="AE23" s="3"/>
      <c r="AF23" s="3" t="s">
        <v>191</v>
      </c>
      <c r="AG23" s="3" t="s">
        <v>55</v>
      </c>
      <c r="AH23" s="3" t="s">
        <v>228</v>
      </c>
      <c r="AI23" s="7" t="s">
        <v>229</v>
      </c>
      <c r="AJ23" s="69" t="s">
        <v>828</v>
      </c>
      <c r="AK23" s="60">
        <v>44589</v>
      </c>
      <c r="AL23" s="60">
        <v>44723</v>
      </c>
    </row>
    <row r="24" spans="1:38" ht="64.5" hidden="1" x14ac:dyDescent="0.25">
      <c r="A24" s="2">
        <v>11322</v>
      </c>
      <c r="B24" s="3" t="s">
        <v>191</v>
      </c>
      <c r="C24" s="3" t="s">
        <v>230</v>
      </c>
      <c r="D24" s="3" t="s">
        <v>37</v>
      </c>
      <c r="E24" s="4" t="s">
        <v>38</v>
      </c>
      <c r="F24" s="3" t="s">
        <v>39</v>
      </c>
      <c r="G24" s="3" t="s">
        <v>40</v>
      </c>
      <c r="H24" s="3" t="s">
        <v>697</v>
      </c>
      <c r="I24" s="3" t="s">
        <v>41</v>
      </c>
      <c r="J24" s="3" t="s">
        <v>42</v>
      </c>
      <c r="K24" s="3" t="s">
        <v>43</v>
      </c>
      <c r="L24" s="10">
        <v>18483500</v>
      </c>
      <c r="M24" s="5">
        <v>3696700</v>
      </c>
      <c r="N24" s="5">
        <v>22180200</v>
      </c>
      <c r="O24" s="5">
        <v>0</v>
      </c>
      <c r="P24" s="4" t="s">
        <v>44</v>
      </c>
      <c r="Q24" s="3" t="s">
        <v>231</v>
      </c>
      <c r="R24" s="3" t="s">
        <v>232</v>
      </c>
      <c r="S24" s="3" t="s">
        <v>47</v>
      </c>
      <c r="T24" s="3" t="s">
        <v>48</v>
      </c>
      <c r="U24" s="3" t="s">
        <v>233</v>
      </c>
      <c r="V24" s="3" t="s">
        <v>50</v>
      </c>
      <c r="W24" s="3" t="s">
        <v>73</v>
      </c>
      <c r="X24" s="3" t="s">
        <v>74</v>
      </c>
      <c r="Y24" s="3" t="s">
        <v>234</v>
      </c>
      <c r="Z24" s="3" t="s">
        <v>234</v>
      </c>
      <c r="AA24" s="3" t="s">
        <v>235</v>
      </c>
      <c r="AB24" s="3" t="s">
        <v>770</v>
      </c>
      <c r="AC24" s="3" t="s">
        <v>771</v>
      </c>
      <c r="AD24" s="3" t="s">
        <v>772</v>
      </c>
      <c r="AE24" s="3"/>
      <c r="AF24" s="3" t="s">
        <v>191</v>
      </c>
      <c r="AG24" s="3" t="s">
        <v>55</v>
      </c>
      <c r="AH24" s="3" t="s">
        <v>236</v>
      </c>
      <c r="AI24" s="7" t="s">
        <v>237</v>
      </c>
      <c r="AJ24" s="8" t="s">
        <v>848</v>
      </c>
      <c r="AK24" s="13">
        <v>44587</v>
      </c>
      <c r="AL24" s="13">
        <v>44738</v>
      </c>
    </row>
    <row r="25" spans="1:38" ht="51.75" hidden="1" x14ac:dyDescent="0.25">
      <c r="A25" s="2">
        <v>17322</v>
      </c>
      <c r="B25" s="3" t="s">
        <v>238</v>
      </c>
      <c r="C25" s="3" t="s">
        <v>239</v>
      </c>
      <c r="D25" s="3" t="s">
        <v>37</v>
      </c>
      <c r="E25" s="4" t="s">
        <v>38</v>
      </c>
      <c r="F25" s="3" t="s">
        <v>39</v>
      </c>
      <c r="G25" s="3" t="s">
        <v>40</v>
      </c>
      <c r="H25" s="3" t="s">
        <v>697</v>
      </c>
      <c r="I25" s="3" t="s">
        <v>41</v>
      </c>
      <c r="J25" s="3" t="s">
        <v>42</v>
      </c>
      <c r="K25" s="3" t="s">
        <v>43</v>
      </c>
      <c r="L25" s="10">
        <v>13500000</v>
      </c>
      <c r="M25" s="5">
        <v>0</v>
      </c>
      <c r="N25" s="5">
        <v>13500000</v>
      </c>
      <c r="O25" s="5">
        <v>4500000</v>
      </c>
      <c r="P25" s="4" t="s">
        <v>44</v>
      </c>
      <c r="Q25" s="3" t="s">
        <v>240</v>
      </c>
      <c r="R25" s="3" t="s">
        <v>241</v>
      </c>
      <c r="S25" s="3" t="s">
        <v>47</v>
      </c>
      <c r="T25" s="3" t="s">
        <v>48</v>
      </c>
      <c r="U25" s="3" t="s">
        <v>242</v>
      </c>
      <c r="V25" s="3" t="s">
        <v>50</v>
      </c>
      <c r="W25" s="3" t="s">
        <v>51</v>
      </c>
      <c r="X25" s="3" t="s">
        <v>52</v>
      </c>
      <c r="Y25" s="3" t="s">
        <v>243</v>
      </c>
      <c r="Z25" s="3" t="s">
        <v>243</v>
      </c>
      <c r="AA25" s="3" t="s">
        <v>244</v>
      </c>
      <c r="AB25" s="3" t="s">
        <v>773</v>
      </c>
      <c r="AC25" s="3" t="s">
        <v>774</v>
      </c>
      <c r="AD25" s="3" t="s">
        <v>775</v>
      </c>
      <c r="AE25" s="3"/>
      <c r="AF25" s="3" t="s">
        <v>238</v>
      </c>
      <c r="AG25" s="3" t="s">
        <v>55</v>
      </c>
      <c r="AH25" s="3" t="s">
        <v>245</v>
      </c>
      <c r="AI25" s="7" t="s">
        <v>246</v>
      </c>
      <c r="AJ25" s="8" t="s">
        <v>845</v>
      </c>
      <c r="AK25" s="13">
        <v>44589</v>
      </c>
      <c r="AL25" s="13">
        <v>44723</v>
      </c>
    </row>
    <row r="26" spans="1:38" ht="64.5" x14ac:dyDescent="0.25">
      <c r="A26" s="2">
        <v>17522</v>
      </c>
      <c r="B26" s="63" t="s">
        <v>238</v>
      </c>
      <c r="C26" s="3" t="s">
        <v>247</v>
      </c>
      <c r="D26" s="3" t="s">
        <v>37</v>
      </c>
      <c r="E26" s="4" t="s">
        <v>38</v>
      </c>
      <c r="F26" s="3" t="s">
        <v>39</v>
      </c>
      <c r="G26" s="63" t="s">
        <v>59</v>
      </c>
      <c r="H26" s="3" t="s">
        <v>60</v>
      </c>
      <c r="I26" s="3" t="s">
        <v>41</v>
      </c>
      <c r="J26" s="3" t="s">
        <v>42</v>
      </c>
      <c r="K26" s="3" t="s">
        <v>43</v>
      </c>
      <c r="L26" s="10">
        <v>11121426</v>
      </c>
      <c r="M26" s="5">
        <v>0</v>
      </c>
      <c r="N26" s="5">
        <v>11121426</v>
      </c>
      <c r="O26" s="5">
        <v>0</v>
      </c>
      <c r="P26" s="4" t="s">
        <v>886</v>
      </c>
      <c r="Q26" s="3" t="s">
        <v>248</v>
      </c>
      <c r="R26" s="3" t="s">
        <v>249</v>
      </c>
      <c r="S26" s="3" t="s">
        <v>47</v>
      </c>
      <c r="T26" s="3" t="s">
        <v>48</v>
      </c>
      <c r="U26" s="3" t="s">
        <v>250</v>
      </c>
      <c r="V26" s="3" t="s">
        <v>50</v>
      </c>
      <c r="W26" s="3" t="s">
        <v>51</v>
      </c>
      <c r="X26" s="3" t="s">
        <v>52</v>
      </c>
      <c r="Y26" s="3" t="s">
        <v>251</v>
      </c>
      <c r="Z26" s="3" t="s">
        <v>251</v>
      </c>
      <c r="AA26" s="3" t="s">
        <v>252</v>
      </c>
      <c r="AB26" s="3" t="s">
        <v>776</v>
      </c>
      <c r="AC26" s="3" t="s">
        <v>777</v>
      </c>
      <c r="AD26" s="3" t="s">
        <v>778</v>
      </c>
      <c r="AE26" s="3"/>
      <c r="AF26" s="3" t="s">
        <v>238</v>
      </c>
      <c r="AG26" s="3" t="s">
        <v>55</v>
      </c>
      <c r="AH26" s="3" t="s">
        <v>253</v>
      </c>
      <c r="AI26" s="7" t="s">
        <v>254</v>
      </c>
      <c r="AJ26" s="69" t="s">
        <v>849</v>
      </c>
      <c r="AK26" s="60">
        <v>44589</v>
      </c>
      <c r="AL26" s="60">
        <v>44723</v>
      </c>
    </row>
    <row r="27" spans="1:38" ht="64.5" x14ac:dyDescent="0.25">
      <c r="A27" s="2">
        <v>20422</v>
      </c>
      <c r="B27" s="63" t="s">
        <v>255</v>
      </c>
      <c r="C27" s="3" t="s">
        <v>256</v>
      </c>
      <c r="D27" s="3" t="s">
        <v>37</v>
      </c>
      <c r="E27" s="4" t="s">
        <v>38</v>
      </c>
      <c r="F27" s="3" t="s">
        <v>39</v>
      </c>
      <c r="G27" s="63" t="s">
        <v>59</v>
      </c>
      <c r="H27" s="3" t="s">
        <v>60</v>
      </c>
      <c r="I27" s="3" t="s">
        <v>41</v>
      </c>
      <c r="J27" s="3" t="s">
        <v>42</v>
      </c>
      <c r="K27" s="3" t="s">
        <v>43</v>
      </c>
      <c r="L27" s="10">
        <v>11121426</v>
      </c>
      <c r="M27" s="5">
        <v>0</v>
      </c>
      <c r="N27" s="5">
        <v>11121426</v>
      </c>
      <c r="O27" s="5">
        <v>0</v>
      </c>
      <c r="P27" s="4" t="s">
        <v>886</v>
      </c>
      <c r="Q27" s="3" t="s">
        <v>257</v>
      </c>
      <c r="R27" s="3" t="s">
        <v>258</v>
      </c>
      <c r="S27" s="3" t="s">
        <v>47</v>
      </c>
      <c r="T27" s="3" t="s">
        <v>48</v>
      </c>
      <c r="U27" s="3" t="s">
        <v>259</v>
      </c>
      <c r="V27" s="3" t="s">
        <v>50</v>
      </c>
      <c r="W27" s="3" t="s">
        <v>51</v>
      </c>
      <c r="X27" s="3" t="s">
        <v>52</v>
      </c>
      <c r="Y27" s="3" t="s">
        <v>260</v>
      </c>
      <c r="Z27" s="3" t="s">
        <v>260</v>
      </c>
      <c r="AA27" s="3" t="s">
        <v>261</v>
      </c>
      <c r="AB27" s="3" t="s">
        <v>779</v>
      </c>
      <c r="AC27" s="3" t="s">
        <v>780</v>
      </c>
      <c r="AD27" s="3" t="s">
        <v>781</v>
      </c>
      <c r="AE27" s="3"/>
      <c r="AF27" s="3" t="s">
        <v>255</v>
      </c>
      <c r="AG27" s="3" t="s">
        <v>55</v>
      </c>
      <c r="AH27" s="3" t="s">
        <v>262</v>
      </c>
      <c r="AI27" s="7" t="s">
        <v>734</v>
      </c>
      <c r="AJ27" s="69" t="s">
        <v>850</v>
      </c>
      <c r="AK27" s="60">
        <v>44593</v>
      </c>
      <c r="AL27" s="60">
        <v>44727</v>
      </c>
    </row>
    <row r="28" spans="1:38" ht="64.5" x14ac:dyDescent="0.25">
      <c r="A28" s="2">
        <v>20522</v>
      </c>
      <c r="B28" s="63" t="s">
        <v>255</v>
      </c>
      <c r="C28" s="3" t="s">
        <v>263</v>
      </c>
      <c r="D28" s="3" t="s">
        <v>37</v>
      </c>
      <c r="E28" s="4" t="s">
        <v>38</v>
      </c>
      <c r="F28" s="3" t="s">
        <v>39</v>
      </c>
      <c r="G28" s="63" t="s">
        <v>59</v>
      </c>
      <c r="H28" s="3" t="s">
        <v>60</v>
      </c>
      <c r="I28" s="3" t="s">
        <v>41</v>
      </c>
      <c r="J28" s="3" t="s">
        <v>42</v>
      </c>
      <c r="K28" s="3" t="s">
        <v>43</v>
      </c>
      <c r="L28" s="10">
        <v>11121426</v>
      </c>
      <c r="M28" s="5">
        <v>0</v>
      </c>
      <c r="N28" s="5">
        <v>11121426</v>
      </c>
      <c r="O28" s="5">
        <v>0</v>
      </c>
      <c r="P28" s="4" t="s">
        <v>886</v>
      </c>
      <c r="Q28" s="3" t="s">
        <v>264</v>
      </c>
      <c r="R28" s="3" t="s">
        <v>265</v>
      </c>
      <c r="S28" s="3" t="s">
        <v>47</v>
      </c>
      <c r="T28" s="3" t="s">
        <v>48</v>
      </c>
      <c r="U28" s="3" t="s">
        <v>266</v>
      </c>
      <c r="V28" s="3" t="s">
        <v>50</v>
      </c>
      <c r="W28" s="3" t="s">
        <v>51</v>
      </c>
      <c r="X28" s="3" t="s">
        <v>52</v>
      </c>
      <c r="Y28" s="3" t="s">
        <v>267</v>
      </c>
      <c r="Z28" s="3" t="s">
        <v>267</v>
      </c>
      <c r="AA28" s="3" t="s">
        <v>268</v>
      </c>
      <c r="AB28" s="3" t="s">
        <v>782</v>
      </c>
      <c r="AC28" s="3" t="s">
        <v>783</v>
      </c>
      <c r="AD28" s="3" t="s">
        <v>784</v>
      </c>
      <c r="AE28" s="3"/>
      <c r="AF28" s="3" t="s">
        <v>255</v>
      </c>
      <c r="AG28" s="3" t="s">
        <v>55</v>
      </c>
      <c r="AH28" s="3" t="s">
        <v>269</v>
      </c>
      <c r="AI28" s="7" t="s">
        <v>734</v>
      </c>
      <c r="AJ28" s="69" t="s">
        <v>851</v>
      </c>
      <c r="AK28" s="60">
        <v>44593</v>
      </c>
      <c r="AL28" s="60">
        <v>44727</v>
      </c>
    </row>
    <row r="29" spans="1:38" ht="51.75" hidden="1" x14ac:dyDescent="0.25">
      <c r="A29" s="2">
        <v>82722</v>
      </c>
      <c r="B29" s="3" t="s">
        <v>270</v>
      </c>
      <c r="C29" s="3" t="s">
        <v>271</v>
      </c>
      <c r="D29" s="3" t="s">
        <v>37</v>
      </c>
      <c r="E29" s="4" t="s">
        <v>38</v>
      </c>
      <c r="F29" s="3" t="s">
        <v>39</v>
      </c>
      <c r="G29" s="3" t="s">
        <v>40</v>
      </c>
      <c r="H29" s="3" t="s">
        <v>697</v>
      </c>
      <c r="I29" s="3" t="s">
        <v>41</v>
      </c>
      <c r="J29" s="3" t="s">
        <v>42</v>
      </c>
      <c r="K29" s="3" t="s">
        <v>43</v>
      </c>
      <c r="L29" s="10">
        <v>1610000</v>
      </c>
      <c r="M29" s="5">
        <v>0</v>
      </c>
      <c r="N29" s="5">
        <v>1610000</v>
      </c>
      <c r="O29" s="5">
        <v>0</v>
      </c>
      <c r="P29" s="4" t="s">
        <v>272</v>
      </c>
      <c r="Q29" s="3" t="s">
        <v>273</v>
      </c>
      <c r="R29" s="3" t="s">
        <v>274</v>
      </c>
      <c r="S29" s="3" t="s">
        <v>47</v>
      </c>
      <c r="T29" s="3" t="s">
        <v>48</v>
      </c>
      <c r="U29" s="3" t="s">
        <v>275</v>
      </c>
      <c r="V29" s="3" t="s">
        <v>50</v>
      </c>
      <c r="W29" s="3" t="s">
        <v>51</v>
      </c>
      <c r="X29" s="3" t="s">
        <v>52</v>
      </c>
      <c r="Y29" s="3" t="s">
        <v>276</v>
      </c>
      <c r="Z29" s="3" t="s">
        <v>276</v>
      </c>
      <c r="AA29" s="3" t="s">
        <v>277</v>
      </c>
      <c r="AB29" s="3" t="s">
        <v>278</v>
      </c>
      <c r="AC29" s="3" t="s">
        <v>279</v>
      </c>
      <c r="AD29" s="3" t="s">
        <v>280</v>
      </c>
      <c r="AE29" s="3"/>
      <c r="AF29" s="3" t="s">
        <v>270</v>
      </c>
      <c r="AG29" s="3" t="s">
        <v>281</v>
      </c>
      <c r="AH29" s="3" t="s">
        <v>282</v>
      </c>
      <c r="AI29" s="7" t="s">
        <v>283</v>
      </c>
      <c r="AJ29" s="8"/>
      <c r="AK29" s="8"/>
      <c r="AL29" s="8"/>
    </row>
    <row r="30" spans="1:38" ht="51.75" hidden="1" x14ac:dyDescent="0.25">
      <c r="A30" s="2">
        <v>82922</v>
      </c>
      <c r="B30" s="3" t="s">
        <v>270</v>
      </c>
      <c r="C30" s="3" t="s">
        <v>284</v>
      </c>
      <c r="D30" s="3" t="s">
        <v>37</v>
      </c>
      <c r="E30" s="4" t="s">
        <v>38</v>
      </c>
      <c r="F30" s="3" t="s">
        <v>39</v>
      </c>
      <c r="G30" s="3" t="s">
        <v>40</v>
      </c>
      <c r="H30" s="3" t="s">
        <v>697</v>
      </c>
      <c r="I30" s="3" t="s">
        <v>41</v>
      </c>
      <c r="J30" s="3" t="s">
        <v>42</v>
      </c>
      <c r="K30" s="3" t="s">
        <v>43</v>
      </c>
      <c r="L30" s="10">
        <v>160000</v>
      </c>
      <c r="M30" s="5">
        <v>0</v>
      </c>
      <c r="N30" s="5">
        <v>160000</v>
      </c>
      <c r="O30" s="5">
        <v>0</v>
      </c>
      <c r="P30" s="4" t="s">
        <v>272</v>
      </c>
      <c r="Q30" s="3" t="s">
        <v>285</v>
      </c>
      <c r="R30" s="3" t="s">
        <v>286</v>
      </c>
      <c r="S30" s="3" t="s">
        <v>47</v>
      </c>
      <c r="T30" s="3" t="s">
        <v>48</v>
      </c>
      <c r="U30" s="3" t="s">
        <v>287</v>
      </c>
      <c r="V30" s="3" t="s">
        <v>50</v>
      </c>
      <c r="W30" s="3" t="s">
        <v>51</v>
      </c>
      <c r="X30" s="3" t="s">
        <v>52</v>
      </c>
      <c r="Y30" s="3" t="s">
        <v>288</v>
      </c>
      <c r="Z30" s="3" t="s">
        <v>288</v>
      </c>
      <c r="AA30" s="3" t="s">
        <v>289</v>
      </c>
      <c r="AB30" s="3" t="s">
        <v>785</v>
      </c>
      <c r="AC30" s="3" t="s">
        <v>290</v>
      </c>
      <c r="AD30" s="3" t="s">
        <v>291</v>
      </c>
      <c r="AE30" s="3"/>
      <c r="AF30" s="3" t="s">
        <v>270</v>
      </c>
      <c r="AG30" s="3" t="s">
        <v>281</v>
      </c>
      <c r="AH30" s="3" t="s">
        <v>292</v>
      </c>
      <c r="AI30" s="7" t="s">
        <v>293</v>
      </c>
      <c r="AJ30" s="8"/>
      <c r="AK30" s="8"/>
      <c r="AL30" s="8"/>
    </row>
    <row r="31" spans="1:38" ht="51.75" hidden="1" x14ac:dyDescent="0.25">
      <c r="A31" s="2">
        <v>85722</v>
      </c>
      <c r="B31" s="3" t="s">
        <v>294</v>
      </c>
      <c r="C31" s="3" t="s">
        <v>295</v>
      </c>
      <c r="D31" s="3" t="s">
        <v>37</v>
      </c>
      <c r="E31" s="4" t="s">
        <v>38</v>
      </c>
      <c r="F31" s="3" t="s">
        <v>39</v>
      </c>
      <c r="G31" s="3" t="s">
        <v>40</v>
      </c>
      <c r="H31" s="3" t="s">
        <v>697</v>
      </c>
      <c r="I31" s="3" t="s">
        <v>41</v>
      </c>
      <c r="J31" s="3" t="s">
        <v>42</v>
      </c>
      <c r="K31" s="3" t="s">
        <v>43</v>
      </c>
      <c r="L31" s="10">
        <v>5240000</v>
      </c>
      <c r="M31" s="5">
        <v>0</v>
      </c>
      <c r="N31" s="5">
        <v>5240000</v>
      </c>
      <c r="O31" s="5">
        <v>0</v>
      </c>
      <c r="P31" s="4" t="s">
        <v>272</v>
      </c>
      <c r="Q31" s="3" t="s">
        <v>285</v>
      </c>
      <c r="R31" s="3" t="s">
        <v>286</v>
      </c>
      <c r="S31" s="3" t="s">
        <v>47</v>
      </c>
      <c r="T31" s="3" t="s">
        <v>48</v>
      </c>
      <c r="U31" s="3" t="s">
        <v>287</v>
      </c>
      <c r="V31" s="3" t="s">
        <v>50</v>
      </c>
      <c r="W31" s="3" t="s">
        <v>51</v>
      </c>
      <c r="X31" s="3" t="s">
        <v>52</v>
      </c>
      <c r="Y31" s="3" t="s">
        <v>296</v>
      </c>
      <c r="Z31" s="3" t="s">
        <v>296</v>
      </c>
      <c r="AA31" s="3" t="s">
        <v>297</v>
      </c>
      <c r="AB31" s="3" t="s">
        <v>786</v>
      </c>
      <c r="AC31" s="3" t="s">
        <v>298</v>
      </c>
      <c r="AD31" s="3" t="s">
        <v>299</v>
      </c>
      <c r="AE31" s="3"/>
      <c r="AF31" s="3" t="s">
        <v>294</v>
      </c>
      <c r="AG31" s="3" t="s">
        <v>281</v>
      </c>
      <c r="AH31" s="3" t="s">
        <v>300</v>
      </c>
      <c r="AI31" s="7" t="s">
        <v>301</v>
      </c>
      <c r="AJ31" s="8"/>
      <c r="AK31" s="8"/>
      <c r="AL31" s="8"/>
    </row>
    <row r="32" spans="1:38" ht="51.75" hidden="1" x14ac:dyDescent="0.25">
      <c r="A32" s="2">
        <v>87322</v>
      </c>
      <c r="B32" s="3" t="s">
        <v>302</v>
      </c>
      <c r="C32" s="3" t="s">
        <v>303</v>
      </c>
      <c r="D32" s="3" t="s">
        <v>37</v>
      </c>
      <c r="E32" s="4" t="s">
        <v>38</v>
      </c>
      <c r="F32" s="3" t="s">
        <v>39</v>
      </c>
      <c r="G32" s="3" t="s">
        <v>40</v>
      </c>
      <c r="H32" s="3" t="s">
        <v>697</v>
      </c>
      <c r="I32" s="3" t="s">
        <v>41</v>
      </c>
      <c r="J32" s="3" t="s">
        <v>42</v>
      </c>
      <c r="K32" s="3" t="s">
        <v>43</v>
      </c>
      <c r="L32" s="10">
        <v>1200000</v>
      </c>
      <c r="M32" s="5">
        <v>0</v>
      </c>
      <c r="N32" s="5">
        <v>1200000</v>
      </c>
      <c r="O32" s="5">
        <v>0</v>
      </c>
      <c r="P32" s="4" t="s">
        <v>272</v>
      </c>
      <c r="Q32" s="3" t="s">
        <v>304</v>
      </c>
      <c r="R32" s="3" t="s">
        <v>305</v>
      </c>
      <c r="S32" s="3" t="s">
        <v>47</v>
      </c>
      <c r="T32" s="3" t="s">
        <v>306</v>
      </c>
      <c r="U32" s="3" t="s">
        <v>307</v>
      </c>
      <c r="V32" s="3" t="s">
        <v>50</v>
      </c>
      <c r="W32" s="3" t="s">
        <v>81</v>
      </c>
      <c r="X32" s="3" t="s">
        <v>82</v>
      </c>
      <c r="Y32" s="3" t="s">
        <v>308</v>
      </c>
      <c r="Z32" s="3" t="s">
        <v>308</v>
      </c>
      <c r="AA32" s="3" t="s">
        <v>309</v>
      </c>
      <c r="AB32" s="3" t="s">
        <v>310</v>
      </c>
      <c r="AC32" s="3" t="s">
        <v>311</v>
      </c>
      <c r="AD32" s="3" t="s">
        <v>312</v>
      </c>
      <c r="AE32" s="3"/>
      <c r="AF32" s="3" t="s">
        <v>302</v>
      </c>
      <c r="AG32" s="3" t="s">
        <v>281</v>
      </c>
      <c r="AH32" s="3" t="s">
        <v>313</v>
      </c>
      <c r="AI32" s="7" t="s">
        <v>314</v>
      </c>
      <c r="AJ32" s="8"/>
      <c r="AK32" s="8"/>
      <c r="AL32" s="8"/>
    </row>
    <row r="33" spans="1:39" ht="51.75" hidden="1" x14ac:dyDescent="0.25">
      <c r="A33" s="2">
        <v>89722</v>
      </c>
      <c r="B33" s="3" t="s">
        <v>315</v>
      </c>
      <c r="C33" s="3" t="s">
        <v>316</v>
      </c>
      <c r="D33" s="3" t="s">
        <v>37</v>
      </c>
      <c r="E33" s="4" t="s">
        <v>38</v>
      </c>
      <c r="F33" s="3" t="s">
        <v>39</v>
      </c>
      <c r="G33" s="3" t="s">
        <v>40</v>
      </c>
      <c r="H33" s="3" t="s">
        <v>697</v>
      </c>
      <c r="I33" s="3" t="s">
        <v>41</v>
      </c>
      <c r="J33" s="3" t="s">
        <v>42</v>
      </c>
      <c r="K33" s="3" t="s">
        <v>43</v>
      </c>
      <c r="L33" s="10">
        <v>8558000</v>
      </c>
      <c r="M33" s="5">
        <v>0</v>
      </c>
      <c r="N33" s="5">
        <v>8558000</v>
      </c>
      <c r="O33" s="5">
        <v>0</v>
      </c>
      <c r="P33" s="4" t="s">
        <v>272</v>
      </c>
      <c r="Q33" s="3" t="s">
        <v>317</v>
      </c>
      <c r="R33" s="3" t="s">
        <v>318</v>
      </c>
      <c r="S33" s="3" t="s">
        <v>47</v>
      </c>
      <c r="T33" s="3" t="s">
        <v>306</v>
      </c>
      <c r="U33" s="3" t="s">
        <v>319</v>
      </c>
      <c r="V33" s="3" t="s">
        <v>50</v>
      </c>
      <c r="W33" s="3" t="s">
        <v>81</v>
      </c>
      <c r="X33" s="3" t="s">
        <v>82</v>
      </c>
      <c r="Y33" s="3" t="s">
        <v>320</v>
      </c>
      <c r="Z33" s="3" t="s">
        <v>320</v>
      </c>
      <c r="AA33" s="3" t="s">
        <v>321</v>
      </c>
      <c r="AB33" s="3" t="s">
        <v>322</v>
      </c>
      <c r="AC33" s="3" t="s">
        <v>323</v>
      </c>
      <c r="AD33" s="3" t="s">
        <v>324</v>
      </c>
      <c r="AE33" s="3"/>
      <c r="AF33" s="3" t="s">
        <v>315</v>
      </c>
      <c r="AG33" s="3" t="s">
        <v>104</v>
      </c>
      <c r="AH33" s="3" t="s">
        <v>325</v>
      </c>
      <c r="AI33" s="7" t="s">
        <v>326</v>
      </c>
      <c r="AJ33" s="8" t="s">
        <v>852</v>
      </c>
      <c r="AK33" s="13">
        <v>44695</v>
      </c>
      <c r="AL33" s="13">
        <v>44695</v>
      </c>
    </row>
    <row r="34" spans="1:39" ht="64.5" hidden="1" x14ac:dyDescent="0.25">
      <c r="A34" s="2">
        <v>99022</v>
      </c>
      <c r="B34" s="3" t="s">
        <v>327</v>
      </c>
      <c r="C34" s="3" t="s">
        <v>328</v>
      </c>
      <c r="D34" s="3" t="s">
        <v>37</v>
      </c>
      <c r="E34" s="4" t="s">
        <v>38</v>
      </c>
      <c r="F34" s="3" t="s">
        <v>39</v>
      </c>
      <c r="G34" s="3" t="s">
        <v>40</v>
      </c>
      <c r="H34" s="3" t="s">
        <v>697</v>
      </c>
      <c r="I34" s="3" t="s">
        <v>41</v>
      </c>
      <c r="J34" s="3" t="s">
        <v>42</v>
      </c>
      <c r="K34" s="3" t="s">
        <v>43</v>
      </c>
      <c r="L34" s="10">
        <v>1956902</v>
      </c>
      <c r="M34" s="5">
        <v>0</v>
      </c>
      <c r="N34" s="5">
        <v>1956902</v>
      </c>
      <c r="O34" s="5">
        <v>0</v>
      </c>
      <c r="P34" s="4" t="s">
        <v>44</v>
      </c>
      <c r="Q34" s="3" t="s">
        <v>329</v>
      </c>
      <c r="R34" s="3" t="s">
        <v>330</v>
      </c>
      <c r="S34" s="3" t="s">
        <v>47</v>
      </c>
      <c r="T34" s="3" t="s">
        <v>48</v>
      </c>
      <c r="U34" s="3" t="s">
        <v>331</v>
      </c>
      <c r="V34" s="3" t="s">
        <v>50</v>
      </c>
      <c r="W34" s="3" t="s">
        <v>73</v>
      </c>
      <c r="X34" s="3" t="s">
        <v>74</v>
      </c>
      <c r="Y34" s="3" t="s">
        <v>332</v>
      </c>
      <c r="Z34" s="3" t="s">
        <v>332</v>
      </c>
      <c r="AA34" s="3" t="s">
        <v>333</v>
      </c>
      <c r="AB34" s="3" t="s">
        <v>334</v>
      </c>
      <c r="AC34" s="3" t="s">
        <v>335</v>
      </c>
      <c r="AD34" s="3" t="s">
        <v>336</v>
      </c>
      <c r="AE34" s="3"/>
      <c r="AF34" s="3" t="s">
        <v>327</v>
      </c>
      <c r="AG34" s="3" t="s">
        <v>281</v>
      </c>
      <c r="AH34" s="3" t="s">
        <v>337</v>
      </c>
      <c r="AI34" s="7" t="s">
        <v>338</v>
      </c>
      <c r="AJ34" s="8"/>
      <c r="AK34" s="8"/>
      <c r="AL34" s="8"/>
    </row>
    <row r="35" spans="1:39" ht="51.75" hidden="1" x14ac:dyDescent="0.25">
      <c r="A35" s="2">
        <v>99322</v>
      </c>
      <c r="B35" s="3" t="s">
        <v>327</v>
      </c>
      <c r="C35" s="3" t="s">
        <v>339</v>
      </c>
      <c r="D35" s="3" t="s">
        <v>37</v>
      </c>
      <c r="E35" s="4" t="s">
        <v>38</v>
      </c>
      <c r="F35" s="3" t="s">
        <v>39</v>
      </c>
      <c r="G35" s="3" t="s">
        <v>40</v>
      </c>
      <c r="H35" s="3" t="s">
        <v>697</v>
      </c>
      <c r="I35" s="3" t="s">
        <v>41</v>
      </c>
      <c r="J35" s="3" t="s">
        <v>42</v>
      </c>
      <c r="K35" s="3" t="s">
        <v>43</v>
      </c>
      <c r="L35" s="10">
        <v>1956902</v>
      </c>
      <c r="M35" s="5">
        <v>0</v>
      </c>
      <c r="N35" s="5">
        <v>1956902</v>
      </c>
      <c r="O35" s="5">
        <v>0</v>
      </c>
      <c r="P35" s="4" t="s">
        <v>44</v>
      </c>
      <c r="Q35" s="3" t="s">
        <v>340</v>
      </c>
      <c r="R35" s="3" t="s">
        <v>341</v>
      </c>
      <c r="S35" s="3" t="s">
        <v>47</v>
      </c>
      <c r="T35" s="3" t="s">
        <v>48</v>
      </c>
      <c r="U35" s="3" t="s">
        <v>342</v>
      </c>
      <c r="V35" s="3" t="s">
        <v>50</v>
      </c>
      <c r="W35" s="3" t="s">
        <v>127</v>
      </c>
      <c r="X35" s="3" t="s">
        <v>128</v>
      </c>
      <c r="Y35" s="3" t="s">
        <v>332</v>
      </c>
      <c r="Z35" s="3" t="s">
        <v>332</v>
      </c>
      <c r="AA35" s="3" t="s">
        <v>343</v>
      </c>
      <c r="AB35" s="3" t="s">
        <v>344</v>
      </c>
      <c r="AC35" s="3" t="s">
        <v>345</v>
      </c>
      <c r="AD35" s="3" t="s">
        <v>346</v>
      </c>
      <c r="AE35" s="3"/>
      <c r="AF35" s="3" t="s">
        <v>327</v>
      </c>
      <c r="AG35" s="3" t="s">
        <v>281</v>
      </c>
      <c r="AH35" s="3" t="s">
        <v>337</v>
      </c>
      <c r="AI35" s="7" t="s">
        <v>338</v>
      </c>
      <c r="AJ35" s="8"/>
      <c r="AK35" s="8"/>
      <c r="AL35" s="8"/>
    </row>
    <row r="36" spans="1:39" ht="64.5" hidden="1" x14ac:dyDescent="0.25">
      <c r="A36" s="2">
        <v>99522</v>
      </c>
      <c r="B36" s="3" t="s">
        <v>327</v>
      </c>
      <c r="C36" s="3" t="s">
        <v>347</v>
      </c>
      <c r="D36" s="3" t="s">
        <v>37</v>
      </c>
      <c r="E36" s="4" t="s">
        <v>38</v>
      </c>
      <c r="F36" s="3" t="s">
        <v>39</v>
      </c>
      <c r="G36" s="3" t="s">
        <v>40</v>
      </c>
      <c r="H36" s="3" t="s">
        <v>697</v>
      </c>
      <c r="I36" s="3" t="s">
        <v>41</v>
      </c>
      <c r="J36" s="3" t="s">
        <v>42</v>
      </c>
      <c r="K36" s="3" t="s">
        <v>43</v>
      </c>
      <c r="L36" s="10">
        <v>1956902</v>
      </c>
      <c r="M36" s="5">
        <v>0</v>
      </c>
      <c r="N36" s="5">
        <v>1956902</v>
      </c>
      <c r="O36" s="5">
        <v>0</v>
      </c>
      <c r="P36" s="4" t="s">
        <v>44</v>
      </c>
      <c r="Q36" s="3" t="s">
        <v>348</v>
      </c>
      <c r="R36" s="3" t="s">
        <v>349</v>
      </c>
      <c r="S36" s="3" t="s">
        <v>47</v>
      </c>
      <c r="T36" s="3" t="s">
        <v>48</v>
      </c>
      <c r="U36" s="3" t="s">
        <v>350</v>
      </c>
      <c r="V36" s="3" t="s">
        <v>50</v>
      </c>
      <c r="W36" s="3" t="s">
        <v>73</v>
      </c>
      <c r="X36" s="3" t="s">
        <v>74</v>
      </c>
      <c r="Y36" s="3" t="s">
        <v>332</v>
      </c>
      <c r="Z36" s="3" t="s">
        <v>332</v>
      </c>
      <c r="AA36" s="3" t="s">
        <v>351</v>
      </c>
      <c r="AB36" s="3" t="s">
        <v>352</v>
      </c>
      <c r="AC36" s="3" t="s">
        <v>353</v>
      </c>
      <c r="AD36" s="3" t="s">
        <v>354</v>
      </c>
      <c r="AE36" s="3"/>
      <c r="AF36" s="3" t="s">
        <v>327</v>
      </c>
      <c r="AG36" s="3" t="s">
        <v>281</v>
      </c>
      <c r="AH36" s="3" t="s">
        <v>337</v>
      </c>
      <c r="AI36" s="7" t="s">
        <v>338</v>
      </c>
      <c r="AJ36" s="8"/>
      <c r="AK36" s="8"/>
      <c r="AL36" s="8"/>
    </row>
    <row r="37" spans="1:39" ht="51.75" hidden="1" x14ac:dyDescent="0.25">
      <c r="A37" s="2">
        <v>99822</v>
      </c>
      <c r="B37" s="3" t="s">
        <v>327</v>
      </c>
      <c r="C37" s="3" t="s">
        <v>355</v>
      </c>
      <c r="D37" s="3" t="s">
        <v>37</v>
      </c>
      <c r="E37" s="4" t="s">
        <v>38</v>
      </c>
      <c r="F37" s="3" t="s">
        <v>39</v>
      </c>
      <c r="G37" s="3" t="s">
        <v>40</v>
      </c>
      <c r="H37" s="3" t="s">
        <v>697</v>
      </c>
      <c r="I37" s="3" t="s">
        <v>41</v>
      </c>
      <c r="J37" s="3" t="s">
        <v>42</v>
      </c>
      <c r="K37" s="3" t="s">
        <v>43</v>
      </c>
      <c r="L37" s="10">
        <v>1837205</v>
      </c>
      <c r="M37" s="5">
        <v>0</v>
      </c>
      <c r="N37" s="5">
        <v>1837205</v>
      </c>
      <c r="O37" s="5">
        <v>0</v>
      </c>
      <c r="P37" s="4" t="s">
        <v>44</v>
      </c>
      <c r="Q37" s="3" t="s">
        <v>356</v>
      </c>
      <c r="R37" s="3" t="s">
        <v>357</v>
      </c>
      <c r="S37" s="3" t="s">
        <v>47</v>
      </c>
      <c r="T37" s="3" t="s">
        <v>48</v>
      </c>
      <c r="U37" s="3" t="s">
        <v>358</v>
      </c>
      <c r="V37" s="3" t="s">
        <v>50</v>
      </c>
      <c r="W37" s="3" t="s">
        <v>51</v>
      </c>
      <c r="X37" s="3" t="s">
        <v>52</v>
      </c>
      <c r="Y37" s="3" t="s">
        <v>332</v>
      </c>
      <c r="Z37" s="3" t="s">
        <v>332</v>
      </c>
      <c r="AA37" s="3" t="s">
        <v>359</v>
      </c>
      <c r="AB37" s="3" t="s">
        <v>360</v>
      </c>
      <c r="AC37" s="3" t="s">
        <v>361</v>
      </c>
      <c r="AD37" s="3" t="s">
        <v>362</v>
      </c>
      <c r="AE37" s="3"/>
      <c r="AF37" s="3" t="s">
        <v>327</v>
      </c>
      <c r="AG37" s="3" t="s">
        <v>281</v>
      </c>
      <c r="AH37" s="3" t="s">
        <v>337</v>
      </c>
      <c r="AI37" s="7" t="s">
        <v>338</v>
      </c>
      <c r="AJ37" s="8"/>
      <c r="AK37" s="8"/>
      <c r="AL37" s="8"/>
    </row>
    <row r="38" spans="1:39" ht="51.75" hidden="1" x14ac:dyDescent="0.25">
      <c r="A38" s="2">
        <v>115122</v>
      </c>
      <c r="B38" s="3" t="s">
        <v>363</v>
      </c>
      <c r="C38" s="3" t="s">
        <v>364</v>
      </c>
      <c r="D38" s="3" t="s">
        <v>37</v>
      </c>
      <c r="E38" s="4" t="s">
        <v>38</v>
      </c>
      <c r="F38" s="3" t="s">
        <v>39</v>
      </c>
      <c r="G38" s="3" t="s">
        <v>40</v>
      </c>
      <c r="H38" s="3" t="s">
        <v>697</v>
      </c>
      <c r="I38" s="3" t="s">
        <v>41</v>
      </c>
      <c r="J38" s="3" t="s">
        <v>42</v>
      </c>
      <c r="K38" s="3" t="s">
        <v>43</v>
      </c>
      <c r="L38" s="10">
        <v>25000000</v>
      </c>
      <c r="M38" s="5">
        <v>0</v>
      </c>
      <c r="N38" s="5">
        <v>25000000</v>
      </c>
      <c r="O38" s="5">
        <v>0</v>
      </c>
      <c r="P38" s="4" t="s">
        <v>44</v>
      </c>
      <c r="Q38" s="3" t="s">
        <v>365</v>
      </c>
      <c r="R38" s="3" t="s">
        <v>366</v>
      </c>
      <c r="S38" s="3" t="s">
        <v>47</v>
      </c>
      <c r="T38" s="3" t="s">
        <v>48</v>
      </c>
      <c r="U38" s="3" t="s">
        <v>367</v>
      </c>
      <c r="V38" s="3" t="s">
        <v>50</v>
      </c>
      <c r="W38" s="3" t="s">
        <v>51</v>
      </c>
      <c r="X38" s="3" t="s">
        <v>52</v>
      </c>
      <c r="Y38" s="3" t="s">
        <v>368</v>
      </c>
      <c r="Z38" s="3" t="s">
        <v>368</v>
      </c>
      <c r="AA38" s="3" t="s">
        <v>369</v>
      </c>
      <c r="AB38" s="3" t="s">
        <v>370</v>
      </c>
      <c r="AC38" s="3" t="s">
        <v>371</v>
      </c>
      <c r="AD38" s="3" t="s">
        <v>372</v>
      </c>
      <c r="AE38" s="3"/>
      <c r="AF38" s="3" t="s">
        <v>363</v>
      </c>
      <c r="AG38" s="3" t="s">
        <v>373</v>
      </c>
      <c r="AH38" s="3" t="s">
        <v>374</v>
      </c>
      <c r="AI38" s="7" t="s">
        <v>375</v>
      </c>
      <c r="AJ38" s="19" t="s">
        <v>853</v>
      </c>
      <c r="AK38" s="13">
        <v>44761</v>
      </c>
      <c r="AL38" s="13">
        <v>44775</v>
      </c>
    </row>
    <row r="39" spans="1:39" ht="64.5" x14ac:dyDescent="0.25">
      <c r="A39" s="2">
        <v>123522</v>
      </c>
      <c r="B39" s="63" t="s">
        <v>376</v>
      </c>
      <c r="C39" s="3" t="s">
        <v>377</v>
      </c>
      <c r="D39" s="3" t="s">
        <v>37</v>
      </c>
      <c r="E39" s="4" t="s">
        <v>38</v>
      </c>
      <c r="F39" s="3" t="s">
        <v>39</v>
      </c>
      <c r="G39" s="63" t="s">
        <v>59</v>
      </c>
      <c r="H39" s="3" t="s">
        <v>60</v>
      </c>
      <c r="I39" s="3" t="s">
        <v>61</v>
      </c>
      <c r="J39" s="3" t="s">
        <v>62</v>
      </c>
      <c r="K39" s="3" t="s">
        <v>43</v>
      </c>
      <c r="L39" s="10">
        <v>20000000</v>
      </c>
      <c r="M39" s="5">
        <v>0</v>
      </c>
      <c r="N39" s="5">
        <v>20000000</v>
      </c>
      <c r="O39" s="5">
        <v>16000000</v>
      </c>
      <c r="P39" s="4" t="s">
        <v>886</v>
      </c>
      <c r="Q39" s="3" t="s">
        <v>115</v>
      </c>
      <c r="R39" s="3" t="s">
        <v>116</v>
      </c>
      <c r="S39" s="3" t="s">
        <v>47</v>
      </c>
      <c r="T39" s="3" t="s">
        <v>48</v>
      </c>
      <c r="U39" s="3" t="s">
        <v>117</v>
      </c>
      <c r="V39" s="3" t="s">
        <v>50</v>
      </c>
      <c r="W39" s="3" t="s">
        <v>100</v>
      </c>
      <c r="X39" s="3" t="s">
        <v>101</v>
      </c>
      <c r="Y39" s="3" t="s">
        <v>378</v>
      </c>
      <c r="Z39" s="3" t="s">
        <v>378</v>
      </c>
      <c r="AA39" s="3" t="s">
        <v>379</v>
      </c>
      <c r="AB39" s="3" t="s">
        <v>380</v>
      </c>
      <c r="AC39" s="3" t="s">
        <v>381</v>
      </c>
      <c r="AD39" s="3" t="s">
        <v>382</v>
      </c>
      <c r="AE39" s="3"/>
      <c r="AF39" s="3" t="s">
        <v>376</v>
      </c>
      <c r="AG39" s="3" t="s">
        <v>55</v>
      </c>
      <c r="AH39" s="3" t="s">
        <v>383</v>
      </c>
      <c r="AI39" s="7" t="s">
        <v>384</v>
      </c>
      <c r="AJ39" s="69" t="s">
        <v>854</v>
      </c>
      <c r="AK39" s="60">
        <v>44764</v>
      </c>
      <c r="AL39" s="60">
        <v>44916</v>
      </c>
    </row>
    <row r="40" spans="1:39" ht="64.5" x14ac:dyDescent="0.25">
      <c r="A40" s="2">
        <v>123622</v>
      </c>
      <c r="B40" s="63" t="s">
        <v>376</v>
      </c>
      <c r="C40" s="3" t="s">
        <v>385</v>
      </c>
      <c r="D40" s="3" t="s">
        <v>37</v>
      </c>
      <c r="E40" s="4" t="s">
        <v>38</v>
      </c>
      <c r="F40" s="3" t="s">
        <v>39</v>
      </c>
      <c r="G40" s="63" t="s">
        <v>59</v>
      </c>
      <c r="H40" s="3" t="s">
        <v>60</v>
      </c>
      <c r="I40" s="3" t="s">
        <v>61</v>
      </c>
      <c r="J40" s="3" t="s">
        <v>62</v>
      </c>
      <c r="K40" s="3" t="s">
        <v>43</v>
      </c>
      <c r="L40" s="10">
        <v>12357140</v>
      </c>
      <c r="M40" s="5">
        <v>0</v>
      </c>
      <c r="N40" s="5" t="s">
        <v>856</v>
      </c>
      <c r="O40" s="5">
        <v>9885712</v>
      </c>
      <c r="P40" s="4" t="s">
        <v>886</v>
      </c>
      <c r="Q40" s="3" t="s">
        <v>141</v>
      </c>
      <c r="R40" s="3" t="s">
        <v>142</v>
      </c>
      <c r="S40" s="3" t="s">
        <v>47</v>
      </c>
      <c r="T40" s="3" t="s">
        <v>48</v>
      </c>
      <c r="U40" s="3" t="s">
        <v>143</v>
      </c>
      <c r="V40" s="3" t="s">
        <v>50</v>
      </c>
      <c r="W40" s="3" t="s">
        <v>100</v>
      </c>
      <c r="X40" s="3" t="s">
        <v>101</v>
      </c>
      <c r="Y40" s="3" t="s">
        <v>386</v>
      </c>
      <c r="Z40" s="3" t="s">
        <v>386</v>
      </c>
      <c r="AA40" s="3" t="s">
        <v>387</v>
      </c>
      <c r="AB40" s="3" t="s">
        <v>388</v>
      </c>
      <c r="AC40" s="3" t="s">
        <v>389</v>
      </c>
      <c r="AD40" s="3" t="s">
        <v>390</v>
      </c>
      <c r="AE40" s="3"/>
      <c r="AF40" s="3" t="s">
        <v>376</v>
      </c>
      <c r="AG40" s="3" t="s">
        <v>55</v>
      </c>
      <c r="AH40" s="3" t="s">
        <v>391</v>
      </c>
      <c r="AI40" s="7" t="s">
        <v>787</v>
      </c>
      <c r="AJ40" s="71" t="s">
        <v>857</v>
      </c>
      <c r="AK40" s="60">
        <v>44764</v>
      </c>
      <c r="AL40" s="60">
        <v>44916</v>
      </c>
      <c r="AM40" s="20">
        <v>2020011000057</v>
      </c>
    </row>
    <row r="41" spans="1:39" ht="64.5" x14ac:dyDescent="0.25">
      <c r="A41" s="2">
        <v>123722</v>
      </c>
      <c r="B41" s="63" t="s">
        <v>376</v>
      </c>
      <c r="C41" s="3" t="s">
        <v>392</v>
      </c>
      <c r="D41" s="3" t="s">
        <v>37</v>
      </c>
      <c r="E41" s="4" t="s">
        <v>38</v>
      </c>
      <c r="F41" s="3" t="s">
        <v>39</v>
      </c>
      <c r="G41" s="63" t="s">
        <v>59</v>
      </c>
      <c r="H41" s="3" t="s">
        <v>60</v>
      </c>
      <c r="I41" s="3" t="s">
        <v>61</v>
      </c>
      <c r="J41" s="3" t="s">
        <v>62</v>
      </c>
      <c r="K41" s="3" t="s">
        <v>43</v>
      </c>
      <c r="L41" s="10">
        <v>12357140</v>
      </c>
      <c r="M41" s="5">
        <v>0</v>
      </c>
      <c r="N41" s="5">
        <v>12357140</v>
      </c>
      <c r="O41" s="5">
        <v>9885712</v>
      </c>
      <c r="P41" s="4" t="s">
        <v>886</v>
      </c>
      <c r="Q41" s="3" t="s">
        <v>193</v>
      </c>
      <c r="R41" s="3" t="s">
        <v>194</v>
      </c>
      <c r="S41" s="3" t="s">
        <v>47</v>
      </c>
      <c r="T41" s="3" t="s">
        <v>48</v>
      </c>
      <c r="U41" s="3" t="s">
        <v>195</v>
      </c>
      <c r="V41" s="3" t="s">
        <v>50</v>
      </c>
      <c r="W41" s="3" t="s">
        <v>73</v>
      </c>
      <c r="X41" s="3" t="s">
        <v>74</v>
      </c>
      <c r="Y41" s="3" t="s">
        <v>393</v>
      </c>
      <c r="Z41" s="3" t="s">
        <v>393</v>
      </c>
      <c r="AA41" s="3" t="s">
        <v>394</v>
      </c>
      <c r="AB41" s="3" t="s">
        <v>395</v>
      </c>
      <c r="AC41" s="3" t="s">
        <v>396</v>
      </c>
      <c r="AD41" s="3" t="s">
        <v>397</v>
      </c>
      <c r="AE41" s="3"/>
      <c r="AF41" s="3" t="s">
        <v>376</v>
      </c>
      <c r="AG41" s="3" t="s">
        <v>55</v>
      </c>
      <c r="AH41" s="3" t="s">
        <v>398</v>
      </c>
      <c r="AI41" s="7" t="s">
        <v>787</v>
      </c>
      <c r="AJ41" s="69" t="s">
        <v>858</v>
      </c>
      <c r="AK41" s="60">
        <v>44770</v>
      </c>
      <c r="AL41" s="67" t="s">
        <v>855</v>
      </c>
      <c r="AM41" s="20">
        <v>2020011000057</v>
      </c>
    </row>
    <row r="42" spans="1:39" ht="64.5" x14ac:dyDescent="0.25">
      <c r="A42" s="2">
        <v>123822</v>
      </c>
      <c r="B42" s="63" t="s">
        <v>376</v>
      </c>
      <c r="C42" s="3" t="s">
        <v>399</v>
      </c>
      <c r="D42" s="3" t="s">
        <v>37</v>
      </c>
      <c r="E42" s="4" t="s">
        <v>38</v>
      </c>
      <c r="F42" s="3" t="s">
        <v>39</v>
      </c>
      <c r="G42" s="63" t="s">
        <v>59</v>
      </c>
      <c r="H42" s="3" t="s">
        <v>60</v>
      </c>
      <c r="I42" s="3" t="s">
        <v>61</v>
      </c>
      <c r="J42" s="3" t="s">
        <v>62</v>
      </c>
      <c r="K42" s="3" t="s">
        <v>43</v>
      </c>
      <c r="L42" s="10">
        <v>12357140</v>
      </c>
      <c r="M42" s="5">
        <v>0</v>
      </c>
      <c r="N42" s="5">
        <v>12357140</v>
      </c>
      <c r="O42" s="5">
        <v>9885712</v>
      </c>
      <c r="P42" s="4" t="s">
        <v>886</v>
      </c>
      <c r="Q42" s="3" t="s">
        <v>264</v>
      </c>
      <c r="R42" s="3" t="s">
        <v>265</v>
      </c>
      <c r="S42" s="3" t="s">
        <v>47</v>
      </c>
      <c r="T42" s="3" t="s">
        <v>48</v>
      </c>
      <c r="U42" s="3" t="s">
        <v>266</v>
      </c>
      <c r="V42" s="3" t="s">
        <v>50</v>
      </c>
      <c r="W42" s="3" t="s">
        <v>51</v>
      </c>
      <c r="X42" s="3" t="s">
        <v>52</v>
      </c>
      <c r="Y42" s="3" t="s">
        <v>400</v>
      </c>
      <c r="Z42" s="3" t="s">
        <v>400</v>
      </c>
      <c r="AA42" s="3" t="s">
        <v>401</v>
      </c>
      <c r="AB42" s="3" t="s">
        <v>402</v>
      </c>
      <c r="AC42" s="3" t="s">
        <v>403</v>
      </c>
      <c r="AD42" s="3" t="s">
        <v>404</v>
      </c>
      <c r="AE42" s="3"/>
      <c r="AF42" s="3" t="s">
        <v>376</v>
      </c>
      <c r="AG42" s="3" t="s">
        <v>55</v>
      </c>
      <c r="AH42" s="3" t="s">
        <v>405</v>
      </c>
      <c r="AI42" s="7" t="s">
        <v>787</v>
      </c>
      <c r="AJ42" s="69" t="s">
        <v>859</v>
      </c>
      <c r="AK42" s="60">
        <v>44764</v>
      </c>
      <c r="AL42" s="60">
        <v>44916</v>
      </c>
    </row>
    <row r="43" spans="1:39" ht="64.5" x14ac:dyDescent="0.25">
      <c r="A43" s="2">
        <v>124022</v>
      </c>
      <c r="B43" s="63" t="s">
        <v>376</v>
      </c>
      <c r="C43" s="3" t="s">
        <v>406</v>
      </c>
      <c r="D43" s="3" t="s">
        <v>37</v>
      </c>
      <c r="E43" s="4" t="s">
        <v>38</v>
      </c>
      <c r="F43" s="3" t="s">
        <v>39</v>
      </c>
      <c r="G43" s="63" t="s">
        <v>59</v>
      </c>
      <c r="H43" s="3" t="s">
        <v>60</v>
      </c>
      <c r="I43" s="3" t="s">
        <v>61</v>
      </c>
      <c r="J43" s="3" t="s">
        <v>62</v>
      </c>
      <c r="K43" s="3" t="s">
        <v>43</v>
      </c>
      <c r="L43" s="10">
        <v>12357140</v>
      </c>
      <c r="M43" s="5">
        <v>0</v>
      </c>
      <c r="N43" s="5">
        <v>12357140</v>
      </c>
      <c r="O43" s="5">
        <v>9885712</v>
      </c>
      <c r="P43" s="4" t="s">
        <v>886</v>
      </c>
      <c r="Q43" s="3" t="s">
        <v>407</v>
      </c>
      <c r="R43" s="3" t="s">
        <v>408</v>
      </c>
      <c r="S43" s="3" t="s">
        <v>47</v>
      </c>
      <c r="T43" s="3" t="s">
        <v>48</v>
      </c>
      <c r="U43" s="3" t="s">
        <v>409</v>
      </c>
      <c r="V43" s="3" t="s">
        <v>50</v>
      </c>
      <c r="W43" s="3" t="s">
        <v>51</v>
      </c>
      <c r="X43" s="3" t="s">
        <v>52</v>
      </c>
      <c r="Y43" s="3" t="s">
        <v>410</v>
      </c>
      <c r="Z43" s="3" t="s">
        <v>410</v>
      </c>
      <c r="AA43" s="3" t="s">
        <v>411</v>
      </c>
      <c r="AB43" s="3" t="s">
        <v>412</v>
      </c>
      <c r="AC43" s="3" t="s">
        <v>413</v>
      </c>
      <c r="AD43" s="3" t="s">
        <v>414</v>
      </c>
      <c r="AE43" s="3"/>
      <c r="AF43" s="3" t="s">
        <v>376</v>
      </c>
      <c r="AG43" s="3" t="s">
        <v>55</v>
      </c>
      <c r="AH43" s="3" t="s">
        <v>415</v>
      </c>
      <c r="AI43" s="7" t="s">
        <v>788</v>
      </c>
      <c r="AJ43" s="69" t="s">
        <v>822</v>
      </c>
      <c r="AK43" s="60">
        <v>44764</v>
      </c>
      <c r="AL43" s="60">
        <v>44916</v>
      </c>
    </row>
    <row r="44" spans="1:39" ht="64.5" x14ac:dyDescent="0.25">
      <c r="A44" s="2">
        <v>124822</v>
      </c>
      <c r="B44" s="63" t="s">
        <v>416</v>
      </c>
      <c r="C44" s="3" t="s">
        <v>417</v>
      </c>
      <c r="D44" s="3" t="s">
        <v>37</v>
      </c>
      <c r="E44" s="4" t="s">
        <v>38</v>
      </c>
      <c r="F44" s="3" t="s">
        <v>39</v>
      </c>
      <c r="G44" s="63" t="s">
        <v>59</v>
      </c>
      <c r="H44" s="3" t="s">
        <v>60</v>
      </c>
      <c r="I44" s="3" t="s">
        <v>61</v>
      </c>
      <c r="J44" s="3" t="s">
        <v>62</v>
      </c>
      <c r="K44" s="3" t="s">
        <v>43</v>
      </c>
      <c r="L44" s="10">
        <v>9000000</v>
      </c>
      <c r="M44" s="5">
        <v>0</v>
      </c>
      <c r="N44" s="5">
        <v>9000000</v>
      </c>
      <c r="O44" s="5">
        <v>4500000</v>
      </c>
      <c r="P44" s="4" t="s">
        <v>886</v>
      </c>
      <c r="Q44" s="3" t="s">
        <v>418</v>
      </c>
      <c r="R44" s="3" t="s">
        <v>419</v>
      </c>
      <c r="S44" s="3" t="s">
        <v>47</v>
      </c>
      <c r="T44" s="3" t="s">
        <v>48</v>
      </c>
      <c r="U44" s="3" t="s">
        <v>420</v>
      </c>
      <c r="V44" s="3" t="s">
        <v>50</v>
      </c>
      <c r="W44" s="3" t="s">
        <v>421</v>
      </c>
      <c r="X44" s="3" t="s">
        <v>422</v>
      </c>
      <c r="Y44" s="3" t="s">
        <v>423</v>
      </c>
      <c r="Z44" s="3" t="s">
        <v>423</v>
      </c>
      <c r="AA44" s="3" t="s">
        <v>424</v>
      </c>
      <c r="AB44" s="3" t="s">
        <v>425</v>
      </c>
      <c r="AC44" s="3" t="s">
        <v>426</v>
      </c>
      <c r="AD44" s="3" t="s">
        <v>427</v>
      </c>
      <c r="AE44" s="3"/>
      <c r="AF44" s="3" t="s">
        <v>416</v>
      </c>
      <c r="AG44" s="3" t="s">
        <v>55</v>
      </c>
      <c r="AH44" s="3" t="s">
        <v>428</v>
      </c>
      <c r="AI44" s="7" t="s">
        <v>789</v>
      </c>
      <c r="AJ44" s="69" t="s">
        <v>860</v>
      </c>
      <c r="AK44" s="60">
        <v>44767</v>
      </c>
      <c r="AL44" s="60">
        <v>44919</v>
      </c>
    </row>
    <row r="45" spans="1:39" ht="64.5" x14ac:dyDescent="0.25">
      <c r="A45" s="2">
        <v>126722</v>
      </c>
      <c r="B45" s="63" t="s">
        <v>416</v>
      </c>
      <c r="C45" s="3" t="s">
        <v>429</v>
      </c>
      <c r="D45" s="3" t="s">
        <v>37</v>
      </c>
      <c r="E45" s="4" t="s">
        <v>38</v>
      </c>
      <c r="F45" s="3" t="s">
        <v>39</v>
      </c>
      <c r="G45" s="63" t="s">
        <v>59</v>
      </c>
      <c r="H45" s="3" t="s">
        <v>60</v>
      </c>
      <c r="I45" s="3" t="s">
        <v>41</v>
      </c>
      <c r="J45" s="3" t="s">
        <v>42</v>
      </c>
      <c r="K45" s="3" t="s">
        <v>43</v>
      </c>
      <c r="L45" s="10">
        <v>12357140</v>
      </c>
      <c r="M45" s="5">
        <v>0</v>
      </c>
      <c r="N45" s="5">
        <v>12357140</v>
      </c>
      <c r="O45" s="5">
        <v>9885712</v>
      </c>
      <c r="P45" s="4" t="s">
        <v>886</v>
      </c>
      <c r="Q45" s="3" t="s">
        <v>63</v>
      </c>
      <c r="R45" s="3" t="s">
        <v>64</v>
      </c>
      <c r="S45" s="3" t="s">
        <v>47</v>
      </c>
      <c r="T45" s="3" t="s">
        <v>48</v>
      </c>
      <c r="U45" s="3" t="s">
        <v>65</v>
      </c>
      <c r="V45" s="3" t="s">
        <v>50</v>
      </c>
      <c r="W45" s="3" t="s">
        <v>51</v>
      </c>
      <c r="X45" s="3" t="s">
        <v>52</v>
      </c>
      <c r="Y45" s="3" t="s">
        <v>430</v>
      </c>
      <c r="Z45" s="3" t="s">
        <v>430</v>
      </c>
      <c r="AA45" s="3" t="s">
        <v>431</v>
      </c>
      <c r="AB45" s="3" t="s">
        <v>432</v>
      </c>
      <c r="AC45" s="3" t="s">
        <v>433</v>
      </c>
      <c r="AD45" s="3" t="s">
        <v>434</v>
      </c>
      <c r="AE45" s="3"/>
      <c r="AF45" s="3" t="s">
        <v>416</v>
      </c>
      <c r="AG45" s="3" t="s">
        <v>55</v>
      </c>
      <c r="AH45" s="3" t="s">
        <v>435</v>
      </c>
      <c r="AI45" s="7" t="s">
        <v>790</v>
      </c>
      <c r="AJ45" s="71" t="s">
        <v>829</v>
      </c>
      <c r="AK45" s="60">
        <v>44768</v>
      </c>
      <c r="AL45" s="60">
        <v>44920</v>
      </c>
    </row>
    <row r="46" spans="1:39" ht="64.5" x14ac:dyDescent="0.25">
      <c r="A46" s="2">
        <v>126822</v>
      </c>
      <c r="B46" s="63" t="s">
        <v>416</v>
      </c>
      <c r="C46" s="3" t="s">
        <v>436</v>
      </c>
      <c r="D46" s="3" t="s">
        <v>37</v>
      </c>
      <c r="E46" s="4" t="s">
        <v>38</v>
      </c>
      <c r="F46" s="3" t="s">
        <v>39</v>
      </c>
      <c r="G46" s="63" t="s">
        <v>59</v>
      </c>
      <c r="H46" s="3" t="s">
        <v>60</v>
      </c>
      <c r="I46" s="3" t="s">
        <v>61</v>
      </c>
      <c r="J46" s="3" t="s">
        <v>62</v>
      </c>
      <c r="K46" s="3" t="s">
        <v>43</v>
      </c>
      <c r="L46" s="10">
        <v>12357140</v>
      </c>
      <c r="M46" s="5">
        <v>0</v>
      </c>
      <c r="N46" s="5">
        <v>12357140</v>
      </c>
      <c r="O46" s="5">
        <v>9885712</v>
      </c>
      <c r="P46" s="4" t="s">
        <v>886</v>
      </c>
      <c r="Q46" s="3" t="s">
        <v>257</v>
      </c>
      <c r="R46" s="3" t="s">
        <v>258</v>
      </c>
      <c r="S46" s="3" t="s">
        <v>47</v>
      </c>
      <c r="T46" s="3" t="s">
        <v>48</v>
      </c>
      <c r="U46" s="3" t="s">
        <v>259</v>
      </c>
      <c r="V46" s="3" t="s">
        <v>50</v>
      </c>
      <c r="W46" s="3" t="s">
        <v>51</v>
      </c>
      <c r="X46" s="3" t="s">
        <v>52</v>
      </c>
      <c r="Y46" s="3" t="s">
        <v>437</v>
      </c>
      <c r="Z46" s="3" t="s">
        <v>437</v>
      </c>
      <c r="AA46" s="3" t="s">
        <v>438</v>
      </c>
      <c r="AB46" s="3" t="s">
        <v>439</v>
      </c>
      <c r="AC46" s="3" t="s">
        <v>440</v>
      </c>
      <c r="AD46" s="3" t="s">
        <v>441</v>
      </c>
      <c r="AE46" s="3"/>
      <c r="AF46" s="3" t="s">
        <v>416</v>
      </c>
      <c r="AG46" s="3" t="s">
        <v>55</v>
      </c>
      <c r="AH46" s="3" t="s">
        <v>442</v>
      </c>
      <c r="AI46" s="7" t="s">
        <v>787</v>
      </c>
      <c r="AJ46" s="69" t="s">
        <v>860</v>
      </c>
      <c r="AK46" s="60">
        <v>44768</v>
      </c>
      <c r="AL46" s="60">
        <v>44920</v>
      </c>
    </row>
    <row r="47" spans="1:39" ht="64.5" x14ac:dyDescent="0.25">
      <c r="A47" s="2">
        <v>126922</v>
      </c>
      <c r="B47" s="63" t="s">
        <v>416</v>
      </c>
      <c r="C47" s="3" t="s">
        <v>443</v>
      </c>
      <c r="D47" s="3" t="s">
        <v>37</v>
      </c>
      <c r="E47" s="4" t="s">
        <v>38</v>
      </c>
      <c r="F47" s="3" t="s">
        <v>39</v>
      </c>
      <c r="G47" s="63" t="s">
        <v>59</v>
      </c>
      <c r="H47" s="3" t="s">
        <v>60</v>
      </c>
      <c r="I47" s="3" t="s">
        <v>41</v>
      </c>
      <c r="J47" s="3" t="s">
        <v>42</v>
      </c>
      <c r="K47" s="3" t="s">
        <v>43</v>
      </c>
      <c r="L47" s="10">
        <v>12357140</v>
      </c>
      <c r="M47" s="5">
        <v>0</v>
      </c>
      <c r="N47" s="5">
        <v>12357140</v>
      </c>
      <c r="O47" s="5">
        <v>9885712</v>
      </c>
      <c r="P47" s="4" t="s">
        <v>886</v>
      </c>
      <c r="Q47" s="3" t="s">
        <v>133</v>
      </c>
      <c r="R47" s="3" t="s">
        <v>134</v>
      </c>
      <c r="S47" s="3" t="s">
        <v>47</v>
      </c>
      <c r="T47" s="3" t="s">
        <v>48</v>
      </c>
      <c r="U47" s="3" t="s">
        <v>135</v>
      </c>
      <c r="V47" s="3" t="s">
        <v>50</v>
      </c>
      <c r="W47" s="3" t="s">
        <v>127</v>
      </c>
      <c r="X47" s="3" t="s">
        <v>128</v>
      </c>
      <c r="Y47" s="3" t="s">
        <v>444</v>
      </c>
      <c r="Z47" s="3" t="s">
        <v>444</v>
      </c>
      <c r="AA47" s="3" t="s">
        <v>445</v>
      </c>
      <c r="AB47" s="3" t="s">
        <v>446</v>
      </c>
      <c r="AC47" s="3" t="s">
        <v>447</v>
      </c>
      <c r="AD47" s="3" t="s">
        <v>448</v>
      </c>
      <c r="AE47" s="3"/>
      <c r="AF47" s="3" t="s">
        <v>416</v>
      </c>
      <c r="AG47" s="3" t="s">
        <v>55</v>
      </c>
      <c r="AH47" s="3" t="s">
        <v>435</v>
      </c>
      <c r="AI47" s="7" t="s">
        <v>449</v>
      </c>
      <c r="AJ47" s="70" t="s">
        <v>861</v>
      </c>
      <c r="AK47" s="60">
        <v>44768</v>
      </c>
      <c r="AL47" s="60">
        <v>44920</v>
      </c>
    </row>
    <row r="48" spans="1:39" ht="64.5" x14ac:dyDescent="0.25">
      <c r="A48" s="2">
        <v>127222</v>
      </c>
      <c r="B48" s="63" t="s">
        <v>450</v>
      </c>
      <c r="C48" s="3" t="s">
        <v>451</v>
      </c>
      <c r="D48" s="3" t="s">
        <v>37</v>
      </c>
      <c r="E48" s="4" t="s">
        <v>38</v>
      </c>
      <c r="F48" s="3" t="s">
        <v>39</v>
      </c>
      <c r="G48" s="63" t="s">
        <v>59</v>
      </c>
      <c r="H48" s="3" t="s">
        <v>60</v>
      </c>
      <c r="I48" s="3" t="s">
        <v>61</v>
      </c>
      <c r="J48" s="3" t="s">
        <v>62</v>
      </c>
      <c r="K48" s="3" t="s">
        <v>43</v>
      </c>
      <c r="L48" s="10">
        <v>12357140</v>
      </c>
      <c r="M48" s="5">
        <v>0</v>
      </c>
      <c r="N48" s="5">
        <v>12357140</v>
      </c>
      <c r="O48" s="5">
        <v>9885712</v>
      </c>
      <c r="P48" s="4" t="s">
        <v>886</v>
      </c>
      <c r="Q48" s="3" t="s">
        <v>452</v>
      </c>
      <c r="R48" s="3" t="s">
        <v>453</v>
      </c>
      <c r="S48" s="3" t="s">
        <v>47</v>
      </c>
      <c r="T48" s="3" t="s">
        <v>48</v>
      </c>
      <c r="U48" s="3" t="s">
        <v>454</v>
      </c>
      <c r="V48" s="3" t="s">
        <v>50</v>
      </c>
      <c r="W48" s="3" t="s">
        <v>100</v>
      </c>
      <c r="X48" s="3" t="s">
        <v>101</v>
      </c>
      <c r="Y48" s="3" t="s">
        <v>455</v>
      </c>
      <c r="Z48" s="3" t="s">
        <v>455</v>
      </c>
      <c r="AA48" s="3" t="s">
        <v>456</v>
      </c>
      <c r="AB48" s="3" t="s">
        <v>457</v>
      </c>
      <c r="AC48" s="3" t="s">
        <v>458</v>
      </c>
      <c r="AD48" s="3" t="s">
        <v>459</v>
      </c>
      <c r="AE48" s="3"/>
      <c r="AF48" s="3" t="s">
        <v>450</v>
      </c>
      <c r="AG48" s="3" t="s">
        <v>55</v>
      </c>
      <c r="AH48" s="3" t="s">
        <v>460</v>
      </c>
      <c r="AI48" s="7" t="s">
        <v>787</v>
      </c>
      <c r="AJ48" s="69" t="s">
        <v>862</v>
      </c>
      <c r="AK48" s="60">
        <v>44768</v>
      </c>
      <c r="AL48" s="60">
        <v>44920</v>
      </c>
    </row>
    <row r="49" spans="1:38" ht="51.75" hidden="1" x14ac:dyDescent="0.25">
      <c r="A49" s="2">
        <v>127322</v>
      </c>
      <c r="B49" s="3" t="s">
        <v>450</v>
      </c>
      <c r="C49" s="3" t="s">
        <v>461</v>
      </c>
      <c r="D49" s="3" t="s">
        <v>37</v>
      </c>
      <c r="E49" s="4" t="s">
        <v>38</v>
      </c>
      <c r="F49" s="3" t="s">
        <v>39</v>
      </c>
      <c r="G49" s="3" t="s">
        <v>40</v>
      </c>
      <c r="H49" s="3" t="s">
        <v>697</v>
      </c>
      <c r="I49" s="3" t="s">
        <v>61</v>
      </c>
      <c r="J49" s="3" t="s">
        <v>62</v>
      </c>
      <c r="K49" s="3" t="s">
        <v>43</v>
      </c>
      <c r="L49" s="10">
        <v>17000000</v>
      </c>
      <c r="M49" s="5">
        <v>0</v>
      </c>
      <c r="N49" s="5">
        <v>17000000</v>
      </c>
      <c r="O49" s="5">
        <v>13600000</v>
      </c>
      <c r="P49" s="4" t="s">
        <v>44</v>
      </c>
      <c r="Q49" s="3" t="s">
        <v>462</v>
      </c>
      <c r="R49" s="3" t="s">
        <v>463</v>
      </c>
      <c r="S49" s="3" t="s">
        <v>47</v>
      </c>
      <c r="T49" s="3" t="s">
        <v>48</v>
      </c>
      <c r="U49" s="3" t="s">
        <v>464</v>
      </c>
      <c r="V49" s="3" t="s">
        <v>50</v>
      </c>
      <c r="W49" s="3" t="s">
        <v>51</v>
      </c>
      <c r="X49" s="3" t="s">
        <v>52</v>
      </c>
      <c r="Y49" s="3" t="s">
        <v>465</v>
      </c>
      <c r="Z49" s="3" t="s">
        <v>465</v>
      </c>
      <c r="AA49" s="3" t="s">
        <v>466</v>
      </c>
      <c r="AB49" s="3" t="s">
        <v>467</v>
      </c>
      <c r="AC49" s="3" t="s">
        <v>468</v>
      </c>
      <c r="AD49" s="3" t="s">
        <v>469</v>
      </c>
      <c r="AE49" s="3"/>
      <c r="AF49" s="3" t="s">
        <v>450</v>
      </c>
      <c r="AG49" s="3" t="s">
        <v>55</v>
      </c>
      <c r="AH49" s="3" t="s">
        <v>470</v>
      </c>
      <c r="AI49" s="7" t="s">
        <v>471</v>
      </c>
      <c r="AJ49" s="15" t="s">
        <v>863</v>
      </c>
      <c r="AK49" s="13">
        <v>44768</v>
      </c>
      <c r="AL49" s="13">
        <v>44920</v>
      </c>
    </row>
    <row r="50" spans="1:38" ht="51.75" hidden="1" x14ac:dyDescent="0.25">
      <c r="A50" s="2">
        <v>128322</v>
      </c>
      <c r="B50" s="3" t="s">
        <v>450</v>
      </c>
      <c r="C50" s="3" t="s">
        <v>472</v>
      </c>
      <c r="D50" s="3" t="s">
        <v>37</v>
      </c>
      <c r="E50" s="4" t="s">
        <v>38</v>
      </c>
      <c r="F50" s="3" t="s">
        <v>39</v>
      </c>
      <c r="G50" s="3" t="s">
        <v>40</v>
      </c>
      <c r="H50" s="3" t="s">
        <v>697</v>
      </c>
      <c r="I50" s="3" t="s">
        <v>61</v>
      </c>
      <c r="J50" s="3" t="s">
        <v>62</v>
      </c>
      <c r="K50" s="3" t="s">
        <v>43</v>
      </c>
      <c r="L50" s="10">
        <v>12357140</v>
      </c>
      <c r="M50" s="5">
        <v>0</v>
      </c>
      <c r="N50" s="5">
        <v>12357140</v>
      </c>
      <c r="O50" s="5">
        <v>9885712</v>
      </c>
      <c r="P50" s="4" t="s">
        <v>44</v>
      </c>
      <c r="Q50" s="3" t="s">
        <v>170</v>
      </c>
      <c r="R50" s="3" t="s">
        <v>171</v>
      </c>
      <c r="S50" s="3" t="s">
        <v>47</v>
      </c>
      <c r="T50" s="3" t="s">
        <v>48</v>
      </c>
      <c r="U50" s="3" t="s">
        <v>172</v>
      </c>
      <c r="V50" s="3" t="s">
        <v>50</v>
      </c>
      <c r="W50" s="3" t="s">
        <v>100</v>
      </c>
      <c r="X50" s="3" t="s">
        <v>101</v>
      </c>
      <c r="Y50" s="3" t="s">
        <v>473</v>
      </c>
      <c r="Z50" s="3" t="s">
        <v>473</v>
      </c>
      <c r="AA50" s="3" t="s">
        <v>474</v>
      </c>
      <c r="AB50" s="3" t="s">
        <v>475</v>
      </c>
      <c r="AC50" s="3" t="s">
        <v>476</v>
      </c>
      <c r="AD50" s="3" t="s">
        <v>477</v>
      </c>
      <c r="AE50" s="3"/>
      <c r="AF50" s="3" t="s">
        <v>450</v>
      </c>
      <c r="AG50" s="3" t="s">
        <v>104</v>
      </c>
      <c r="AH50" s="3" t="s">
        <v>478</v>
      </c>
      <c r="AI50" s="7" t="s">
        <v>175</v>
      </c>
      <c r="AJ50" s="8" t="s">
        <v>864</v>
      </c>
      <c r="AK50" s="13">
        <v>44768</v>
      </c>
      <c r="AL50" s="13">
        <v>44920</v>
      </c>
    </row>
    <row r="51" spans="1:38" ht="64.5" x14ac:dyDescent="0.25">
      <c r="A51" s="2">
        <v>129522</v>
      </c>
      <c r="B51" s="63" t="s">
        <v>479</v>
      </c>
      <c r="C51" s="3" t="s">
        <v>480</v>
      </c>
      <c r="D51" s="3" t="s">
        <v>37</v>
      </c>
      <c r="E51" s="4" t="s">
        <v>38</v>
      </c>
      <c r="F51" s="3" t="s">
        <v>39</v>
      </c>
      <c r="G51" s="63" t="s">
        <v>59</v>
      </c>
      <c r="H51" s="3" t="s">
        <v>60</v>
      </c>
      <c r="I51" s="3" t="s">
        <v>61</v>
      </c>
      <c r="J51" s="3" t="s">
        <v>62</v>
      </c>
      <c r="K51" s="3" t="s">
        <v>43</v>
      </c>
      <c r="L51" s="10">
        <v>8690675</v>
      </c>
      <c r="M51" s="5">
        <v>0</v>
      </c>
      <c r="N51" s="5">
        <v>8690675</v>
      </c>
      <c r="O51" s="5">
        <v>6952540</v>
      </c>
      <c r="P51" s="4" t="s">
        <v>886</v>
      </c>
      <c r="Q51" s="3" t="s">
        <v>481</v>
      </c>
      <c r="R51" s="3" t="s">
        <v>482</v>
      </c>
      <c r="S51" s="3" t="s">
        <v>47</v>
      </c>
      <c r="T51" s="3" t="s">
        <v>48</v>
      </c>
      <c r="U51" s="3" t="s">
        <v>483</v>
      </c>
      <c r="V51" s="3" t="s">
        <v>50</v>
      </c>
      <c r="W51" s="3" t="s">
        <v>51</v>
      </c>
      <c r="X51" s="3" t="s">
        <v>52</v>
      </c>
      <c r="Y51" s="3" t="s">
        <v>484</v>
      </c>
      <c r="Z51" s="3" t="s">
        <v>484</v>
      </c>
      <c r="AA51" s="3" t="s">
        <v>485</v>
      </c>
      <c r="AB51" s="3" t="s">
        <v>486</v>
      </c>
      <c r="AC51" s="3" t="s">
        <v>487</v>
      </c>
      <c r="AD51" s="3" t="s">
        <v>488</v>
      </c>
      <c r="AE51" s="3"/>
      <c r="AF51" s="3" t="s">
        <v>479</v>
      </c>
      <c r="AG51" s="3" t="s">
        <v>55</v>
      </c>
      <c r="AH51" s="3" t="s">
        <v>489</v>
      </c>
      <c r="AI51" s="7" t="s">
        <v>791</v>
      </c>
      <c r="AJ51" s="69" t="s">
        <v>865</v>
      </c>
      <c r="AK51" s="60">
        <v>44769</v>
      </c>
      <c r="AL51" s="60">
        <v>44921</v>
      </c>
    </row>
    <row r="52" spans="1:38" ht="64.5" x14ac:dyDescent="0.25">
      <c r="A52" s="2">
        <v>130122</v>
      </c>
      <c r="B52" s="63" t="s">
        <v>479</v>
      </c>
      <c r="C52" s="3" t="s">
        <v>490</v>
      </c>
      <c r="D52" s="3" t="s">
        <v>37</v>
      </c>
      <c r="E52" s="4" t="s">
        <v>38</v>
      </c>
      <c r="F52" s="3" t="s">
        <v>39</v>
      </c>
      <c r="G52" s="63" t="s">
        <v>59</v>
      </c>
      <c r="H52" s="3" t="s">
        <v>60</v>
      </c>
      <c r="I52" s="3" t="s">
        <v>41</v>
      </c>
      <c r="J52" s="3" t="s">
        <v>42</v>
      </c>
      <c r="K52" s="3" t="s">
        <v>43</v>
      </c>
      <c r="L52" s="10">
        <v>12357140</v>
      </c>
      <c r="M52" s="5">
        <v>0</v>
      </c>
      <c r="N52" s="5">
        <v>12357140</v>
      </c>
      <c r="O52" s="5">
        <v>9885712</v>
      </c>
      <c r="P52" s="4" t="s">
        <v>886</v>
      </c>
      <c r="Q52" s="3" t="s">
        <v>223</v>
      </c>
      <c r="R52" s="3" t="s">
        <v>224</v>
      </c>
      <c r="S52" s="3" t="s">
        <v>47</v>
      </c>
      <c r="T52" s="3" t="s">
        <v>48</v>
      </c>
      <c r="U52" s="3" t="s">
        <v>225</v>
      </c>
      <c r="V52" s="3" t="s">
        <v>50</v>
      </c>
      <c r="W52" s="3" t="s">
        <v>100</v>
      </c>
      <c r="X52" s="3" t="s">
        <v>101</v>
      </c>
      <c r="Y52" s="3" t="s">
        <v>491</v>
      </c>
      <c r="Z52" s="3" t="s">
        <v>491</v>
      </c>
      <c r="AA52" s="3" t="s">
        <v>492</v>
      </c>
      <c r="AB52" s="3" t="s">
        <v>493</v>
      </c>
      <c r="AC52" s="3" t="s">
        <v>494</v>
      </c>
      <c r="AD52" s="3" t="s">
        <v>495</v>
      </c>
      <c r="AE52" s="3"/>
      <c r="AF52" s="3" t="s">
        <v>479</v>
      </c>
      <c r="AG52" s="3" t="s">
        <v>55</v>
      </c>
      <c r="AH52" s="3" t="s">
        <v>496</v>
      </c>
      <c r="AI52" s="7" t="s">
        <v>792</v>
      </c>
      <c r="AJ52" s="69" t="s">
        <v>866</v>
      </c>
      <c r="AK52" s="60">
        <v>44770</v>
      </c>
      <c r="AL52" s="60">
        <v>44922</v>
      </c>
    </row>
    <row r="53" spans="1:38" ht="64.5" x14ac:dyDescent="0.25">
      <c r="A53" s="2">
        <v>130622</v>
      </c>
      <c r="B53" s="63" t="s">
        <v>497</v>
      </c>
      <c r="C53" s="3" t="s">
        <v>498</v>
      </c>
      <c r="D53" s="3" t="s">
        <v>37</v>
      </c>
      <c r="E53" s="4" t="s">
        <v>38</v>
      </c>
      <c r="F53" s="3" t="s">
        <v>39</v>
      </c>
      <c r="G53" s="63" t="s">
        <v>59</v>
      </c>
      <c r="H53" s="3" t="s">
        <v>60</v>
      </c>
      <c r="I53" s="3" t="s">
        <v>61</v>
      </c>
      <c r="J53" s="3" t="s">
        <v>62</v>
      </c>
      <c r="K53" s="3" t="s">
        <v>43</v>
      </c>
      <c r="L53" s="10">
        <v>12357140</v>
      </c>
      <c r="M53" s="5">
        <v>0</v>
      </c>
      <c r="N53" s="5">
        <v>12357140</v>
      </c>
      <c r="O53" s="5">
        <v>9885712</v>
      </c>
      <c r="P53" s="4" t="s">
        <v>886</v>
      </c>
      <c r="Q53" s="3" t="s">
        <v>78</v>
      </c>
      <c r="R53" s="3" t="s">
        <v>79</v>
      </c>
      <c r="S53" s="3" t="s">
        <v>47</v>
      </c>
      <c r="T53" s="3" t="s">
        <v>48</v>
      </c>
      <c r="U53" s="3" t="s">
        <v>80</v>
      </c>
      <c r="V53" s="3" t="s">
        <v>50</v>
      </c>
      <c r="W53" s="3" t="s">
        <v>81</v>
      </c>
      <c r="X53" s="3" t="s">
        <v>82</v>
      </c>
      <c r="Y53" s="3" t="s">
        <v>499</v>
      </c>
      <c r="Z53" s="3" t="s">
        <v>499</v>
      </c>
      <c r="AA53" s="3" t="s">
        <v>500</v>
      </c>
      <c r="AB53" s="3" t="s">
        <v>501</v>
      </c>
      <c r="AC53" s="3" t="s">
        <v>502</v>
      </c>
      <c r="AD53" s="3" t="s">
        <v>503</v>
      </c>
      <c r="AE53" s="3"/>
      <c r="AF53" s="3" t="s">
        <v>497</v>
      </c>
      <c r="AG53" s="3" t="s">
        <v>55</v>
      </c>
      <c r="AH53" s="3" t="s">
        <v>504</v>
      </c>
      <c r="AI53" s="7" t="s">
        <v>505</v>
      </c>
      <c r="AJ53" s="69" t="s">
        <v>846</v>
      </c>
      <c r="AK53" s="60">
        <v>44770</v>
      </c>
      <c r="AL53" s="60">
        <v>44922</v>
      </c>
    </row>
    <row r="54" spans="1:38" ht="64.5" x14ac:dyDescent="0.25">
      <c r="A54" s="2">
        <v>130922</v>
      </c>
      <c r="B54" s="63" t="s">
        <v>497</v>
      </c>
      <c r="C54" s="3" t="s">
        <v>506</v>
      </c>
      <c r="D54" s="3" t="s">
        <v>37</v>
      </c>
      <c r="E54" s="4" t="s">
        <v>38</v>
      </c>
      <c r="F54" s="3" t="s">
        <v>39</v>
      </c>
      <c r="G54" s="63" t="s">
        <v>59</v>
      </c>
      <c r="H54" s="3" t="s">
        <v>60</v>
      </c>
      <c r="I54" s="3" t="s">
        <v>41</v>
      </c>
      <c r="J54" s="3" t="s">
        <v>42</v>
      </c>
      <c r="K54" s="3" t="s">
        <v>43</v>
      </c>
      <c r="L54" s="10">
        <v>12357140</v>
      </c>
      <c r="M54" s="5">
        <v>0</v>
      </c>
      <c r="N54" s="5">
        <v>12357140</v>
      </c>
      <c r="O54" s="5">
        <v>9885712</v>
      </c>
      <c r="P54" s="4" t="s">
        <v>886</v>
      </c>
      <c r="Q54" s="3" t="s">
        <v>507</v>
      </c>
      <c r="R54" s="3" t="s">
        <v>508</v>
      </c>
      <c r="S54" s="3" t="s">
        <v>47</v>
      </c>
      <c r="T54" s="3" t="s">
        <v>48</v>
      </c>
      <c r="U54" s="3" t="s">
        <v>509</v>
      </c>
      <c r="V54" s="3" t="s">
        <v>50</v>
      </c>
      <c r="W54" s="3" t="s">
        <v>127</v>
      </c>
      <c r="X54" s="3" t="s">
        <v>128</v>
      </c>
      <c r="Y54" s="3" t="s">
        <v>510</v>
      </c>
      <c r="Z54" s="3" t="s">
        <v>510</v>
      </c>
      <c r="AA54" s="3" t="s">
        <v>511</v>
      </c>
      <c r="AB54" s="3" t="s">
        <v>512</v>
      </c>
      <c r="AC54" s="3" t="s">
        <v>513</v>
      </c>
      <c r="AD54" s="3" t="s">
        <v>514</v>
      </c>
      <c r="AE54" s="3"/>
      <c r="AF54" s="3" t="s">
        <v>497</v>
      </c>
      <c r="AG54" s="3" t="s">
        <v>55</v>
      </c>
      <c r="AH54" s="3" t="s">
        <v>515</v>
      </c>
      <c r="AI54" s="7" t="s">
        <v>516</v>
      </c>
      <c r="AJ54" s="69" t="s">
        <v>867</v>
      </c>
      <c r="AK54" s="60">
        <v>44770</v>
      </c>
      <c r="AL54" s="60">
        <v>44922</v>
      </c>
    </row>
    <row r="55" spans="1:38" ht="64.5" x14ac:dyDescent="0.25">
      <c r="A55" s="2">
        <v>131222</v>
      </c>
      <c r="B55" s="63" t="s">
        <v>517</v>
      </c>
      <c r="C55" s="3" t="s">
        <v>518</v>
      </c>
      <c r="D55" s="3" t="s">
        <v>37</v>
      </c>
      <c r="E55" s="4" t="s">
        <v>38</v>
      </c>
      <c r="F55" s="3" t="s">
        <v>39</v>
      </c>
      <c r="G55" s="63" t="s">
        <v>59</v>
      </c>
      <c r="H55" s="3" t="s">
        <v>60</v>
      </c>
      <c r="I55" s="3" t="s">
        <v>41</v>
      </c>
      <c r="J55" s="3" t="s">
        <v>42</v>
      </c>
      <c r="K55" s="3" t="s">
        <v>43</v>
      </c>
      <c r="L55" s="10">
        <v>14484460</v>
      </c>
      <c r="M55" s="10">
        <f>+L55-O55</f>
        <v>2896892</v>
      </c>
      <c r="N55" s="5">
        <v>14484460</v>
      </c>
      <c r="O55" s="5">
        <v>11587568</v>
      </c>
      <c r="P55" s="4" t="s">
        <v>886</v>
      </c>
      <c r="Q55" s="3" t="s">
        <v>248</v>
      </c>
      <c r="R55" s="3" t="s">
        <v>249</v>
      </c>
      <c r="S55" s="3" t="s">
        <v>47</v>
      </c>
      <c r="T55" s="3" t="s">
        <v>48</v>
      </c>
      <c r="U55" s="3" t="s">
        <v>250</v>
      </c>
      <c r="V55" s="3" t="s">
        <v>50</v>
      </c>
      <c r="W55" s="3" t="s">
        <v>51</v>
      </c>
      <c r="X55" s="3" t="s">
        <v>52</v>
      </c>
      <c r="Y55" s="3" t="s">
        <v>519</v>
      </c>
      <c r="Z55" s="3" t="s">
        <v>519</v>
      </c>
      <c r="AA55" s="3" t="s">
        <v>520</v>
      </c>
      <c r="AB55" s="3" t="s">
        <v>521</v>
      </c>
      <c r="AC55" s="3" t="s">
        <v>522</v>
      </c>
      <c r="AD55" s="3" t="s">
        <v>523</v>
      </c>
      <c r="AE55" s="3"/>
      <c r="AF55" s="3" t="s">
        <v>517</v>
      </c>
      <c r="AG55" s="3" t="s">
        <v>55</v>
      </c>
      <c r="AH55" s="3" t="s">
        <v>524</v>
      </c>
      <c r="AI55" s="7" t="s">
        <v>793</v>
      </c>
      <c r="AJ55" s="70" t="s">
        <v>823</v>
      </c>
      <c r="AK55" s="60">
        <v>44770</v>
      </c>
      <c r="AL55" s="60">
        <v>44923</v>
      </c>
    </row>
    <row r="56" spans="1:38" ht="64.5" x14ac:dyDescent="0.25">
      <c r="A56" s="2">
        <v>131322</v>
      </c>
      <c r="B56" s="63" t="s">
        <v>517</v>
      </c>
      <c r="C56" s="3" t="s">
        <v>525</v>
      </c>
      <c r="D56" s="3" t="s">
        <v>37</v>
      </c>
      <c r="E56" s="4" t="s">
        <v>38</v>
      </c>
      <c r="F56" s="3" t="s">
        <v>39</v>
      </c>
      <c r="G56" s="63" t="s">
        <v>59</v>
      </c>
      <c r="H56" s="3" t="s">
        <v>60</v>
      </c>
      <c r="I56" s="3" t="s">
        <v>41</v>
      </c>
      <c r="J56" s="3" t="s">
        <v>42</v>
      </c>
      <c r="K56" s="3" t="s">
        <v>43</v>
      </c>
      <c r="L56" s="10">
        <v>8690675</v>
      </c>
      <c r="M56" s="5">
        <v>0</v>
      </c>
      <c r="N56" s="5">
        <v>8690675</v>
      </c>
      <c r="O56" s="5">
        <v>6952540</v>
      </c>
      <c r="P56" s="4" t="s">
        <v>886</v>
      </c>
      <c r="Q56" s="3" t="s">
        <v>526</v>
      </c>
      <c r="R56" s="3" t="s">
        <v>527</v>
      </c>
      <c r="S56" s="3" t="s">
        <v>47</v>
      </c>
      <c r="T56" s="3" t="s">
        <v>48</v>
      </c>
      <c r="U56" s="3" t="s">
        <v>528</v>
      </c>
      <c r="V56" s="3" t="s">
        <v>50</v>
      </c>
      <c r="W56" s="3" t="s">
        <v>73</v>
      </c>
      <c r="X56" s="3" t="s">
        <v>74</v>
      </c>
      <c r="Y56" s="3" t="s">
        <v>529</v>
      </c>
      <c r="Z56" s="3" t="s">
        <v>529</v>
      </c>
      <c r="AA56" s="3" t="s">
        <v>530</v>
      </c>
      <c r="AB56" s="3" t="s">
        <v>531</v>
      </c>
      <c r="AC56" s="3" t="s">
        <v>532</v>
      </c>
      <c r="AD56" s="3" t="s">
        <v>533</v>
      </c>
      <c r="AE56" s="3"/>
      <c r="AF56" s="3" t="s">
        <v>517</v>
      </c>
      <c r="AG56" s="3" t="s">
        <v>104</v>
      </c>
      <c r="AH56" s="3" t="s">
        <v>534</v>
      </c>
      <c r="AI56" s="7" t="s">
        <v>794</v>
      </c>
      <c r="AJ56" s="71" t="s">
        <v>821</v>
      </c>
      <c r="AK56" s="60">
        <v>44770</v>
      </c>
      <c r="AL56" s="60">
        <v>44923</v>
      </c>
    </row>
    <row r="57" spans="1:38" ht="64.5" x14ac:dyDescent="0.25">
      <c r="A57" s="2">
        <v>132422</v>
      </c>
      <c r="B57" s="63" t="s">
        <v>535</v>
      </c>
      <c r="C57" s="3" t="s">
        <v>536</v>
      </c>
      <c r="D57" s="3" t="s">
        <v>37</v>
      </c>
      <c r="E57" s="4" t="s">
        <v>38</v>
      </c>
      <c r="F57" s="3" t="s">
        <v>39</v>
      </c>
      <c r="G57" s="63" t="s">
        <v>59</v>
      </c>
      <c r="H57" s="3" t="s">
        <v>60</v>
      </c>
      <c r="I57" s="3" t="s">
        <v>61</v>
      </c>
      <c r="J57" s="3" t="s">
        <v>62</v>
      </c>
      <c r="K57" s="3" t="s">
        <v>43</v>
      </c>
      <c r="L57" s="10">
        <v>9885712</v>
      </c>
      <c r="M57" s="5">
        <v>0</v>
      </c>
      <c r="N57" s="5">
        <v>9885712</v>
      </c>
      <c r="O57" s="5">
        <v>7414284</v>
      </c>
      <c r="P57" s="4" t="s">
        <v>886</v>
      </c>
      <c r="Q57" s="3" t="s">
        <v>216</v>
      </c>
      <c r="R57" s="3" t="s">
        <v>217</v>
      </c>
      <c r="S57" s="3" t="s">
        <v>47</v>
      </c>
      <c r="T57" s="3" t="s">
        <v>48</v>
      </c>
      <c r="U57" s="3" t="s">
        <v>218</v>
      </c>
      <c r="V57" s="3" t="s">
        <v>50</v>
      </c>
      <c r="W57" s="3" t="s">
        <v>51</v>
      </c>
      <c r="X57" s="3" t="s">
        <v>52</v>
      </c>
      <c r="Y57" s="3" t="s">
        <v>537</v>
      </c>
      <c r="Z57" s="3" t="s">
        <v>537</v>
      </c>
      <c r="AA57" s="3" t="s">
        <v>538</v>
      </c>
      <c r="AB57" s="3" t="s">
        <v>539</v>
      </c>
      <c r="AC57" s="3" t="s">
        <v>540</v>
      </c>
      <c r="AD57" s="3" t="s">
        <v>541</v>
      </c>
      <c r="AE57" s="3"/>
      <c r="AF57" s="3" t="s">
        <v>535</v>
      </c>
      <c r="AG57" s="3" t="s">
        <v>55</v>
      </c>
      <c r="AH57" s="3" t="s">
        <v>542</v>
      </c>
      <c r="AI57" s="7" t="s">
        <v>787</v>
      </c>
      <c r="AJ57" s="69" t="s">
        <v>820</v>
      </c>
      <c r="AK57" s="60">
        <v>44806</v>
      </c>
      <c r="AL57" s="68">
        <v>44805</v>
      </c>
    </row>
    <row r="58" spans="1:38" ht="64.5" x14ac:dyDescent="0.25">
      <c r="A58" s="2">
        <v>133122</v>
      </c>
      <c r="B58" s="63" t="s">
        <v>543</v>
      </c>
      <c r="C58" s="3" t="s">
        <v>544</v>
      </c>
      <c r="D58" s="3" t="s">
        <v>37</v>
      </c>
      <c r="E58" s="4" t="s">
        <v>38</v>
      </c>
      <c r="F58" s="3" t="s">
        <v>39</v>
      </c>
      <c r="G58" s="63" t="s">
        <v>59</v>
      </c>
      <c r="H58" s="3" t="s">
        <v>60</v>
      </c>
      <c r="I58" s="3" t="s">
        <v>41</v>
      </c>
      <c r="J58" s="3" t="s">
        <v>42</v>
      </c>
      <c r="K58" s="3" t="s">
        <v>43</v>
      </c>
      <c r="L58" s="10">
        <v>10926312</v>
      </c>
      <c r="M58" s="5">
        <v>0</v>
      </c>
      <c r="N58" s="5">
        <v>10926312</v>
      </c>
      <c r="O58" s="5">
        <v>8194734</v>
      </c>
      <c r="P58" s="4" t="s">
        <v>886</v>
      </c>
      <c r="Q58" s="3" t="s">
        <v>545</v>
      </c>
      <c r="R58" s="3" t="s">
        <v>546</v>
      </c>
      <c r="S58" s="3" t="s">
        <v>47</v>
      </c>
      <c r="T58" s="3" t="s">
        <v>48</v>
      </c>
      <c r="U58" s="3" t="s">
        <v>547</v>
      </c>
      <c r="V58" s="3" t="s">
        <v>50</v>
      </c>
      <c r="W58" s="3" t="s">
        <v>421</v>
      </c>
      <c r="X58" s="3" t="s">
        <v>422</v>
      </c>
      <c r="Y58" s="3" t="s">
        <v>548</v>
      </c>
      <c r="Z58" s="3" t="s">
        <v>548</v>
      </c>
      <c r="AA58" s="3" t="s">
        <v>549</v>
      </c>
      <c r="AB58" s="3" t="s">
        <v>550</v>
      </c>
      <c r="AC58" s="3" t="s">
        <v>551</v>
      </c>
      <c r="AD58" s="3" t="s">
        <v>552</v>
      </c>
      <c r="AE58" s="3"/>
      <c r="AF58" s="3" t="s">
        <v>543</v>
      </c>
      <c r="AG58" s="3" t="s">
        <v>55</v>
      </c>
      <c r="AH58" s="3" t="s">
        <v>553</v>
      </c>
      <c r="AI58" s="7" t="s">
        <v>795</v>
      </c>
      <c r="AJ58" s="69" t="s">
        <v>819</v>
      </c>
      <c r="AK58" s="60">
        <v>44777</v>
      </c>
      <c r="AL58" s="60">
        <v>44776</v>
      </c>
    </row>
    <row r="59" spans="1:38" ht="64.5" x14ac:dyDescent="0.25">
      <c r="A59" s="2">
        <v>133922</v>
      </c>
      <c r="B59" s="63" t="s">
        <v>554</v>
      </c>
      <c r="C59" s="3" t="s">
        <v>555</v>
      </c>
      <c r="D59" s="3" t="s">
        <v>556</v>
      </c>
      <c r="E59" s="4" t="s">
        <v>38</v>
      </c>
      <c r="F59" s="3" t="s">
        <v>39</v>
      </c>
      <c r="G59" s="63" t="s">
        <v>59</v>
      </c>
      <c r="H59" s="3" t="s">
        <v>60</v>
      </c>
      <c r="I59" s="3" t="s">
        <v>41</v>
      </c>
      <c r="J59" s="3" t="s">
        <v>42</v>
      </c>
      <c r="K59" s="3" t="s">
        <v>43</v>
      </c>
      <c r="L59" s="10">
        <v>9885712</v>
      </c>
      <c r="M59" s="5">
        <v>0</v>
      </c>
      <c r="N59" s="5">
        <v>9885712</v>
      </c>
      <c r="O59" s="5">
        <v>9885712</v>
      </c>
      <c r="P59" s="4" t="s">
        <v>886</v>
      </c>
      <c r="Q59" s="3" t="s">
        <v>557</v>
      </c>
      <c r="R59" s="3" t="s">
        <v>558</v>
      </c>
      <c r="S59" s="3" t="s">
        <v>47</v>
      </c>
      <c r="T59" s="3" t="s">
        <v>48</v>
      </c>
      <c r="U59" s="3" t="s">
        <v>559</v>
      </c>
      <c r="V59" s="3" t="s">
        <v>50</v>
      </c>
      <c r="W59" s="3" t="s">
        <v>51</v>
      </c>
      <c r="X59" s="3" t="s">
        <v>52</v>
      </c>
      <c r="Y59" s="3" t="s">
        <v>560</v>
      </c>
      <c r="Z59" s="3" t="s">
        <v>560</v>
      </c>
      <c r="AA59" s="3" t="s">
        <v>561</v>
      </c>
      <c r="AB59" s="3"/>
      <c r="AC59" s="3"/>
      <c r="AD59" s="3"/>
      <c r="AE59" s="3"/>
      <c r="AF59" s="3" t="s">
        <v>554</v>
      </c>
      <c r="AG59" s="3" t="s">
        <v>55</v>
      </c>
      <c r="AH59" s="3" t="s">
        <v>562</v>
      </c>
      <c r="AI59" s="7" t="s">
        <v>796</v>
      </c>
      <c r="AJ59" s="69" t="s">
        <v>818</v>
      </c>
      <c r="AK59" s="60">
        <v>44781</v>
      </c>
      <c r="AL59" s="60">
        <v>44902</v>
      </c>
    </row>
    <row r="60" spans="1:38" ht="51.75" x14ac:dyDescent="0.25">
      <c r="A60" s="2">
        <v>134122</v>
      </c>
      <c r="B60" s="63" t="s">
        <v>554</v>
      </c>
      <c r="C60" s="3" t="s">
        <v>563</v>
      </c>
      <c r="D60" s="3" t="s">
        <v>37</v>
      </c>
      <c r="E60" s="4" t="s">
        <v>38</v>
      </c>
      <c r="F60" s="3" t="s">
        <v>39</v>
      </c>
      <c r="G60" s="63" t="s">
        <v>59</v>
      </c>
      <c r="H60" s="3" t="s">
        <v>60</v>
      </c>
      <c r="I60" s="3" t="s">
        <v>41</v>
      </c>
      <c r="J60" s="3" t="s">
        <v>42</v>
      </c>
      <c r="K60" s="3" t="s">
        <v>43</v>
      </c>
      <c r="L60" s="10">
        <v>6952540</v>
      </c>
      <c r="M60" s="5">
        <v>0</v>
      </c>
      <c r="N60" s="5">
        <v>6952540</v>
      </c>
      <c r="O60" s="5">
        <v>5214405</v>
      </c>
      <c r="P60" s="4" t="s">
        <v>886</v>
      </c>
      <c r="Q60" s="3" t="s">
        <v>97</v>
      </c>
      <c r="R60" s="3" t="s">
        <v>98</v>
      </c>
      <c r="S60" s="3" t="s">
        <v>47</v>
      </c>
      <c r="T60" s="3" t="s">
        <v>48</v>
      </c>
      <c r="U60" s="3" t="s">
        <v>99</v>
      </c>
      <c r="V60" s="3" t="s">
        <v>50</v>
      </c>
      <c r="W60" s="3" t="s">
        <v>100</v>
      </c>
      <c r="X60" s="3" t="s">
        <v>101</v>
      </c>
      <c r="Y60" s="3" t="s">
        <v>564</v>
      </c>
      <c r="Z60" s="3" t="s">
        <v>564</v>
      </c>
      <c r="AA60" s="3" t="s">
        <v>565</v>
      </c>
      <c r="AB60" s="3" t="s">
        <v>566</v>
      </c>
      <c r="AC60" s="3" t="s">
        <v>567</v>
      </c>
      <c r="AD60" s="3" t="s">
        <v>568</v>
      </c>
      <c r="AE60" s="3"/>
      <c r="AF60" s="3" t="s">
        <v>554</v>
      </c>
      <c r="AG60" s="3" t="s">
        <v>104</v>
      </c>
      <c r="AH60" s="3" t="s">
        <v>569</v>
      </c>
      <c r="AI60" s="7" t="s">
        <v>570</v>
      </c>
      <c r="AJ60" s="71" t="s">
        <v>817</v>
      </c>
      <c r="AK60" s="60">
        <v>44781</v>
      </c>
      <c r="AL60" s="60">
        <v>44902</v>
      </c>
    </row>
    <row r="61" spans="1:38" ht="51.75" hidden="1" x14ac:dyDescent="0.25">
      <c r="A61" s="2">
        <v>134322</v>
      </c>
      <c r="B61" s="3" t="s">
        <v>571</v>
      </c>
      <c r="C61" s="3" t="s">
        <v>572</v>
      </c>
      <c r="D61" s="3" t="s">
        <v>37</v>
      </c>
      <c r="E61" s="4" t="s">
        <v>38</v>
      </c>
      <c r="F61" s="3" t="s">
        <v>39</v>
      </c>
      <c r="G61" s="3" t="s">
        <v>40</v>
      </c>
      <c r="H61" s="3" t="s">
        <v>697</v>
      </c>
      <c r="I61" s="3" t="s">
        <v>41</v>
      </c>
      <c r="J61" s="3" t="s">
        <v>42</v>
      </c>
      <c r="K61" s="3" t="s">
        <v>43</v>
      </c>
      <c r="L61" s="10">
        <v>6952540</v>
      </c>
      <c r="M61" s="5">
        <v>0</v>
      </c>
      <c r="N61" s="5">
        <v>6952540</v>
      </c>
      <c r="O61" s="5">
        <v>5214405</v>
      </c>
      <c r="P61" s="4" t="s">
        <v>44</v>
      </c>
      <c r="Q61" s="3" t="s">
        <v>573</v>
      </c>
      <c r="R61" s="3" t="s">
        <v>574</v>
      </c>
      <c r="S61" s="3" t="s">
        <v>47</v>
      </c>
      <c r="T61" s="3" t="s">
        <v>48</v>
      </c>
      <c r="U61" s="3" t="s">
        <v>575</v>
      </c>
      <c r="V61" s="3" t="s">
        <v>50</v>
      </c>
      <c r="W61" s="3" t="s">
        <v>51</v>
      </c>
      <c r="X61" s="3" t="s">
        <v>52</v>
      </c>
      <c r="Y61" s="3" t="s">
        <v>576</v>
      </c>
      <c r="Z61" s="3" t="s">
        <v>576</v>
      </c>
      <c r="AA61" s="3" t="s">
        <v>577</v>
      </c>
      <c r="AB61" s="3" t="s">
        <v>578</v>
      </c>
      <c r="AC61" s="3" t="s">
        <v>579</v>
      </c>
      <c r="AD61" s="3" t="s">
        <v>580</v>
      </c>
      <c r="AE61" s="3"/>
      <c r="AF61" s="3" t="s">
        <v>571</v>
      </c>
      <c r="AG61" s="3" t="s">
        <v>104</v>
      </c>
      <c r="AH61" s="3" t="s">
        <v>581</v>
      </c>
      <c r="AI61" s="7" t="s">
        <v>582</v>
      </c>
      <c r="AJ61" s="15" t="s">
        <v>816</v>
      </c>
      <c r="AK61" s="13">
        <v>44782</v>
      </c>
      <c r="AL61" s="13">
        <v>44903</v>
      </c>
    </row>
    <row r="62" spans="1:38" ht="64.5" hidden="1" x14ac:dyDescent="0.25">
      <c r="A62" s="2">
        <v>135422</v>
      </c>
      <c r="B62" s="3" t="s">
        <v>583</v>
      </c>
      <c r="C62" s="3" t="s">
        <v>584</v>
      </c>
      <c r="D62" s="3" t="s">
        <v>37</v>
      </c>
      <c r="E62" s="4" t="s">
        <v>38</v>
      </c>
      <c r="F62" s="3" t="s">
        <v>39</v>
      </c>
      <c r="G62" s="3" t="s">
        <v>585</v>
      </c>
      <c r="H62" s="3" t="s">
        <v>797</v>
      </c>
      <c r="I62" s="3" t="s">
        <v>41</v>
      </c>
      <c r="J62" s="3" t="s">
        <v>42</v>
      </c>
      <c r="K62" s="3" t="s">
        <v>43</v>
      </c>
      <c r="L62" s="10">
        <v>213779890</v>
      </c>
      <c r="M62" s="16">
        <f>+L62+L63</f>
        <v>231145860</v>
      </c>
      <c r="N62" s="5">
        <v>213779890</v>
      </c>
      <c r="O62" s="5">
        <v>13364688</v>
      </c>
      <c r="P62" s="4" t="s">
        <v>44</v>
      </c>
      <c r="Q62" s="3" t="s">
        <v>586</v>
      </c>
      <c r="R62" s="3" t="s">
        <v>587</v>
      </c>
      <c r="S62" s="3" t="s">
        <v>47</v>
      </c>
      <c r="T62" s="3" t="s">
        <v>48</v>
      </c>
      <c r="U62" s="3" t="s">
        <v>588</v>
      </c>
      <c r="V62" s="3" t="s">
        <v>50</v>
      </c>
      <c r="W62" s="3" t="s">
        <v>73</v>
      </c>
      <c r="X62" s="3" t="s">
        <v>74</v>
      </c>
      <c r="Y62" s="3" t="s">
        <v>589</v>
      </c>
      <c r="Z62" s="3" t="s">
        <v>589</v>
      </c>
      <c r="AA62" s="3" t="s">
        <v>590</v>
      </c>
      <c r="AB62" s="3" t="s">
        <v>798</v>
      </c>
      <c r="AC62" s="3" t="s">
        <v>799</v>
      </c>
      <c r="AD62" s="3" t="s">
        <v>800</v>
      </c>
      <c r="AE62" s="3"/>
      <c r="AF62" s="3" t="s">
        <v>583</v>
      </c>
      <c r="AG62" s="3" t="s">
        <v>104</v>
      </c>
      <c r="AH62" s="3" t="s">
        <v>591</v>
      </c>
      <c r="AI62" s="17" t="s">
        <v>592</v>
      </c>
      <c r="AJ62" s="8"/>
      <c r="AK62" s="8"/>
      <c r="AL62" s="8"/>
    </row>
    <row r="63" spans="1:38" ht="64.5" hidden="1" x14ac:dyDescent="0.25">
      <c r="A63" s="2">
        <v>135422</v>
      </c>
      <c r="B63" s="3" t="s">
        <v>583</v>
      </c>
      <c r="C63" s="3" t="s">
        <v>584</v>
      </c>
      <c r="D63" s="3" t="s">
        <v>37</v>
      </c>
      <c r="E63" s="4" t="s">
        <v>38</v>
      </c>
      <c r="F63" s="3" t="s">
        <v>39</v>
      </c>
      <c r="G63" s="3" t="s">
        <v>585</v>
      </c>
      <c r="H63" s="3" t="s">
        <v>797</v>
      </c>
      <c r="I63" s="3" t="s">
        <v>61</v>
      </c>
      <c r="J63" s="3" t="s">
        <v>62</v>
      </c>
      <c r="K63" s="3" t="s">
        <v>43</v>
      </c>
      <c r="L63" s="10">
        <v>17365970</v>
      </c>
      <c r="M63" s="5"/>
      <c r="N63" s="5">
        <v>17365970</v>
      </c>
      <c r="O63" s="5">
        <v>17365970</v>
      </c>
      <c r="P63" s="4" t="s">
        <v>44</v>
      </c>
      <c r="Q63" s="3" t="s">
        <v>586</v>
      </c>
      <c r="R63" s="3" t="s">
        <v>587</v>
      </c>
      <c r="S63" s="3" t="s">
        <v>47</v>
      </c>
      <c r="T63" s="3" t="s">
        <v>48</v>
      </c>
      <c r="U63" s="3" t="s">
        <v>588</v>
      </c>
      <c r="V63" s="3" t="s">
        <v>50</v>
      </c>
      <c r="W63" s="3" t="s">
        <v>73</v>
      </c>
      <c r="X63" s="3" t="s">
        <v>74</v>
      </c>
      <c r="Y63" s="3" t="s">
        <v>589</v>
      </c>
      <c r="Z63" s="3" t="s">
        <v>589</v>
      </c>
      <c r="AA63" s="3" t="s">
        <v>590</v>
      </c>
      <c r="AB63" s="3" t="s">
        <v>798</v>
      </c>
      <c r="AC63" s="3" t="s">
        <v>799</v>
      </c>
      <c r="AD63" s="3" t="s">
        <v>800</v>
      </c>
      <c r="AE63" s="3"/>
      <c r="AF63" s="3" t="s">
        <v>583</v>
      </c>
      <c r="AG63" s="3" t="s">
        <v>104</v>
      </c>
      <c r="AH63" s="3" t="s">
        <v>591</v>
      </c>
      <c r="AI63" s="17" t="s">
        <v>592</v>
      </c>
      <c r="AJ63" s="8"/>
      <c r="AK63" s="8"/>
      <c r="AL63" s="8"/>
    </row>
    <row r="64" spans="1:38" ht="51.75" hidden="1" x14ac:dyDescent="0.25">
      <c r="A64" s="2">
        <v>136622</v>
      </c>
      <c r="B64" s="3" t="s">
        <v>593</v>
      </c>
      <c r="C64" s="3" t="s">
        <v>594</v>
      </c>
      <c r="D64" s="3" t="s">
        <v>556</v>
      </c>
      <c r="E64" s="4" t="s">
        <v>38</v>
      </c>
      <c r="F64" s="3" t="s">
        <v>39</v>
      </c>
      <c r="G64" s="3" t="s">
        <v>595</v>
      </c>
      <c r="H64" s="3" t="s">
        <v>801</v>
      </c>
      <c r="I64" s="3" t="s">
        <v>61</v>
      </c>
      <c r="J64" s="3" t="s">
        <v>596</v>
      </c>
      <c r="K64" s="3" t="s">
        <v>43</v>
      </c>
      <c r="L64" s="10">
        <v>1000000000</v>
      </c>
      <c r="M64" s="5">
        <v>0</v>
      </c>
      <c r="N64" s="5">
        <v>1000000000</v>
      </c>
      <c r="O64" s="5">
        <v>1000000000</v>
      </c>
      <c r="P64" s="4" t="s">
        <v>272</v>
      </c>
      <c r="Q64" s="3" t="s">
        <v>597</v>
      </c>
      <c r="R64" s="3" t="s">
        <v>802</v>
      </c>
      <c r="S64" s="3" t="s">
        <v>47</v>
      </c>
      <c r="T64" s="3" t="s">
        <v>306</v>
      </c>
      <c r="U64" s="3" t="s">
        <v>598</v>
      </c>
      <c r="V64" s="3" t="s">
        <v>50</v>
      </c>
      <c r="W64" s="3" t="s">
        <v>100</v>
      </c>
      <c r="X64" s="3" t="s">
        <v>101</v>
      </c>
      <c r="Y64" s="3" t="s">
        <v>599</v>
      </c>
      <c r="Z64" s="3" t="s">
        <v>599</v>
      </c>
      <c r="AA64" s="3" t="s">
        <v>600</v>
      </c>
      <c r="AB64" s="3"/>
      <c r="AC64" s="3"/>
      <c r="AD64" s="3"/>
      <c r="AE64" s="3"/>
      <c r="AF64" s="3" t="s">
        <v>593</v>
      </c>
      <c r="AG64" s="3" t="s">
        <v>601</v>
      </c>
      <c r="AH64" s="3" t="s">
        <v>602</v>
      </c>
      <c r="AI64" s="7" t="s">
        <v>603</v>
      </c>
      <c r="AJ64" s="8" t="s">
        <v>815</v>
      </c>
      <c r="AK64" s="13">
        <v>44789</v>
      </c>
      <c r="AL64" s="13">
        <v>44875</v>
      </c>
    </row>
    <row r="65" spans="1:38" ht="51.75" hidden="1" x14ac:dyDescent="0.25">
      <c r="A65" s="2">
        <v>136622</v>
      </c>
      <c r="B65" s="3" t="s">
        <v>593</v>
      </c>
      <c r="C65" s="3" t="s">
        <v>594</v>
      </c>
      <c r="D65" s="3" t="s">
        <v>556</v>
      </c>
      <c r="E65" s="4" t="s">
        <v>38</v>
      </c>
      <c r="F65" s="3" t="s">
        <v>39</v>
      </c>
      <c r="G65" s="3" t="s">
        <v>595</v>
      </c>
      <c r="H65" s="3" t="s">
        <v>801</v>
      </c>
      <c r="I65" s="3" t="s">
        <v>41</v>
      </c>
      <c r="J65" s="3" t="s">
        <v>604</v>
      </c>
      <c r="K65" s="3" t="s">
        <v>43</v>
      </c>
      <c r="L65" s="10">
        <v>799998760</v>
      </c>
      <c r="M65" s="5">
        <v>0</v>
      </c>
      <c r="N65" s="5">
        <v>799998760</v>
      </c>
      <c r="O65" s="5">
        <v>799998760</v>
      </c>
      <c r="P65" s="4" t="s">
        <v>272</v>
      </c>
      <c r="Q65" s="3" t="s">
        <v>597</v>
      </c>
      <c r="R65" s="3" t="s">
        <v>802</v>
      </c>
      <c r="S65" s="3" t="s">
        <v>47</v>
      </c>
      <c r="T65" s="3" t="s">
        <v>306</v>
      </c>
      <c r="U65" s="3" t="s">
        <v>598</v>
      </c>
      <c r="V65" s="3" t="s">
        <v>50</v>
      </c>
      <c r="W65" s="3" t="s">
        <v>100</v>
      </c>
      <c r="X65" s="3" t="s">
        <v>101</v>
      </c>
      <c r="Y65" s="3" t="s">
        <v>599</v>
      </c>
      <c r="Z65" s="3" t="s">
        <v>599</v>
      </c>
      <c r="AA65" s="3" t="s">
        <v>600</v>
      </c>
      <c r="AB65" s="3"/>
      <c r="AC65" s="3"/>
      <c r="AD65" s="3"/>
      <c r="AE65" s="3"/>
      <c r="AF65" s="3" t="s">
        <v>593</v>
      </c>
      <c r="AG65" s="3" t="s">
        <v>601</v>
      </c>
      <c r="AH65" s="3" t="s">
        <v>602</v>
      </c>
      <c r="AI65" s="7" t="s">
        <v>603</v>
      </c>
      <c r="AJ65" s="8" t="s">
        <v>815</v>
      </c>
      <c r="AK65" s="13">
        <v>44789</v>
      </c>
      <c r="AL65" s="13">
        <v>44875</v>
      </c>
    </row>
    <row r="66" spans="1:38" ht="51.75" hidden="1" x14ac:dyDescent="0.25">
      <c r="A66" s="2">
        <v>136822</v>
      </c>
      <c r="B66" s="3" t="s">
        <v>605</v>
      </c>
      <c r="C66" s="3" t="s">
        <v>606</v>
      </c>
      <c r="D66" s="3" t="s">
        <v>556</v>
      </c>
      <c r="E66" s="4" t="s">
        <v>38</v>
      </c>
      <c r="F66" s="3" t="s">
        <v>39</v>
      </c>
      <c r="G66" s="3" t="s">
        <v>40</v>
      </c>
      <c r="H66" s="3" t="s">
        <v>697</v>
      </c>
      <c r="I66" s="3" t="s">
        <v>41</v>
      </c>
      <c r="J66" s="3" t="s">
        <v>42</v>
      </c>
      <c r="K66" s="3" t="s">
        <v>43</v>
      </c>
      <c r="L66" s="10">
        <v>9885712</v>
      </c>
      <c r="M66" s="5">
        <v>0</v>
      </c>
      <c r="N66" s="5">
        <v>9885712</v>
      </c>
      <c r="O66" s="5">
        <v>9885712</v>
      </c>
      <c r="P66" s="4" t="s">
        <v>44</v>
      </c>
      <c r="Q66" s="3" t="s">
        <v>178</v>
      </c>
      <c r="R66" s="3" t="s">
        <v>179</v>
      </c>
      <c r="S66" s="3" t="s">
        <v>47</v>
      </c>
      <c r="T66" s="3" t="s">
        <v>48</v>
      </c>
      <c r="U66" s="3" t="s">
        <v>180</v>
      </c>
      <c r="V66" s="3" t="s">
        <v>50</v>
      </c>
      <c r="W66" s="3" t="s">
        <v>51</v>
      </c>
      <c r="X66" s="3" t="s">
        <v>52</v>
      </c>
      <c r="Y66" s="3" t="s">
        <v>607</v>
      </c>
      <c r="Z66" s="3" t="s">
        <v>607</v>
      </c>
      <c r="AA66" s="3" t="s">
        <v>608</v>
      </c>
      <c r="AB66" s="3"/>
      <c r="AC66" s="3"/>
      <c r="AD66" s="3"/>
      <c r="AE66" s="3"/>
      <c r="AF66" s="3" t="s">
        <v>605</v>
      </c>
      <c r="AG66" s="3" t="s">
        <v>55</v>
      </c>
      <c r="AH66" s="3" t="s">
        <v>609</v>
      </c>
      <c r="AI66" s="7" t="s">
        <v>610</v>
      </c>
      <c r="AJ66" s="15" t="s">
        <v>814</v>
      </c>
      <c r="AK66" s="13">
        <v>44790</v>
      </c>
      <c r="AL66" s="13">
        <v>44911</v>
      </c>
    </row>
    <row r="67" spans="1:38" ht="51.75" hidden="1" x14ac:dyDescent="0.25">
      <c r="A67" s="2">
        <v>164022</v>
      </c>
      <c r="B67" s="3" t="s">
        <v>611</v>
      </c>
      <c r="C67" s="3" t="s">
        <v>612</v>
      </c>
      <c r="D67" s="3" t="s">
        <v>556</v>
      </c>
      <c r="E67" s="4" t="s">
        <v>38</v>
      </c>
      <c r="F67" s="3" t="s">
        <v>39</v>
      </c>
      <c r="G67" s="3" t="s">
        <v>40</v>
      </c>
      <c r="H67" s="3" t="s">
        <v>697</v>
      </c>
      <c r="I67" s="3" t="s">
        <v>41</v>
      </c>
      <c r="J67" s="3" t="s">
        <v>42</v>
      </c>
      <c r="K67" s="3" t="s">
        <v>43</v>
      </c>
      <c r="L67" s="10">
        <v>6000000</v>
      </c>
      <c r="M67" s="5">
        <v>-600000</v>
      </c>
      <c r="N67" s="5">
        <v>5400000</v>
      </c>
      <c r="O67" s="5">
        <v>5400000</v>
      </c>
      <c r="P67" s="4" t="s">
        <v>272</v>
      </c>
      <c r="Q67" s="3" t="s">
        <v>285</v>
      </c>
      <c r="R67" s="3" t="s">
        <v>286</v>
      </c>
      <c r="S67" s="3" t="s">
        <v>47</v>
      </c>
      <c r="T67" s="3" t="s">
        <v>48</v>
      </c>
      <c r="U67" s="3" t="s">
        <v>613</v>
      </c>
      <c r="V67" s="3" t="s">
        <v>50</v>
      </c>
      <c r="W67" s="3" t="s">
        <v>51</v>
      </c>
      <c r="X67" s="3" t="s">
        <v>52</v>
      </c>
      <c r="Y67" s="3" t="s">
        <v>614</v>
      </c>
      <c r="Z67" s="3" t="s">
        <v>614</v>
      </c>
      <c r="AA67" s="3" t="s">
        <v>615</v>
      </c>
      <c r="AB67" s="3" t="s">
        <v>616</v>
      </c>
      <c r="AC67" s="3"/>
      <c r="AD67" s="3"/>
      <c r="AE67" s="3"/>
      <c r="AF67" s="3" t="s">
        <v>611</v>
      </c>
      <c r="AG67" s="3" t="s">
        <v>281</v>
      </c>
      <c r="AH67" s="3" t="s">
        <v>617</v>
      </c>
      <c r="AI67" s="7" t="s">
        <v>618</v>
      </c>
      <c r="AJ67" s="8"/>
      <c r="AK67" s="8"/>
      <c r="AL67" s="8"/>
    </row>
    <row r="68" spans="1:38" ht="64.5" x14ac:dyDescent="0.25">
      <c r="A68" s="2">
        <v>164122</v>
      </c>
      <c r="B68" s="63" t="s">
        <v>619</v>
      </c>
      <c r="C68" s="3" t="s">
        <v>620</v>
      </c>
      <c r="D68" s="3" t="s">
        <v>556</v>
      </c>
      <c r="E68" s="4" t="s">
        <v>38</v>
      </c>
      <c r="F68" s="3" t="s">
        <v>39</v>
      </c>
      <c r="G68" s="63" t="s">
        <v>59</v>
      </c>
      <c r="H68" s="3" t="s">
        <v>60</v>
      </c>
      <c r="I68" s="3" t="s">
        <v>41</v>
      </c>
      <c r="J68" s="3" t="s">
        <v>42</v>
      </c>
      <c r="K68" s="3" t="s">
        <v>43</v>
      </c>
      <c r="L68" s="10">
        <v>9885712</v>
      </c>
      <c r="M68" s="5">
        <v>0</v>
      </c>
      <c r="N68" s="5">
        <v>9885712</v>
      </c>
      <c r="O68" s="5">
        <v>9885712</v>
      </c>
      <c r="P68" s="4" t="s">
        <v>886</v>
      </c>
      <c r="Q68" s="3" t="s">
        <v>89</v>
      </c>
      <c r="R68" s="3" t="s">
        <v>90</v>
      </c>
      <c r="S68" s="3" t="s">
        <v>47</v>
      </c>
      <c r="T68" s="3" t="s">
        <v>48</v>
      </c>
      <c r="U68" s="3" t="s">
        <v>91</v>
      </c>
      <c r="V68" s="3" t="s">
        <v>50</v>
      </c>
      <c r="W68" s="3" t="s">
        <v>51</v>
      </c>
      <c r="X68" s="3" t="s">
        <v>52</v>
      </c>
      <c r="Y68" s="3" t="s">
        <v>621</v>
      </c>
      <c r="Z68" s="3" t="s">
        <v>621</v>
      </c>
      <c r="AA68" s="3" t="s">
        <v>622</v>
      </c>
      <c r="AB68" s="3"/>
      <c r="AC68" s="3"/>
      <c r="AD68" s="3"/>
      <c r="AE68" s="3"/>
      <c r="AF68" s="3" t="s">
        <v>619</v>
      </c>
      <c r="AG68" s="3" t="s">
        <v>55</v>
      </c>
      <c r="AH68" s="3" t="s">
        <v>623</v>
      </c>
      <c r="AI68" s="7" t="s">
        <v>570</v>
      </c>
      <c r="AJ68" s="69" t="s">
        <v>813</v>
      </c>
      <c r="AK68" s="60">
        <v>44804</v>
      </c>
      <c r="AL68" s="60">
        <v>44924</v>
      </c>
    </row>
    <row r="69" spans="1:38" ht="61.5" hidden="1" customHeight="1" x14ac:dyDescent="0.25">
      <c r="A69" s="2">
        <v>164622</v>
      </c>
      <c r="B69" s="3" t="s">
        <v>619</v>
      </c>
      <c r="C69" s="3" t="s">
        <v>624</v>
      </c>
      <c r="D69" s="3" t="s">
        <v>556</v>
      </c>
      <c r="E69" s="4" t="s">
        <v>38</v>
      </c>
      <c r="F69" s="3" t="s">
        <v>39</v>
      </c>
      <c r="G69" s="3" t="s">
        <v>625</v>
      </c>
      <c r="H69" s="3" t="s">
        <v>803</v>
      </c>
      <c r="I69" s="3" t="s">
        <v>61</v>
      </c>
      <c r="J69" s="3" t="s">
        <v>596</v>
      </c>
      <c r="K69" s="3" t="s">
        <v>43</v>
      </c>
      <c r="L69" s="10">
        <v>738305750</v>
      </c>
      <c r="M69" s="5">
        <v>0</v>
      </c>
      <c r="N69" s="5">
        <v>738305750</v>
      </c>
      <c r="O69" s="5">
        <v>738305750</v>
      </c>
      <c r="P69" s="4" t="s">
        <v>272</v>
      </c>
      <c r="Q69" s="3" t="s">
        <v>626</v>
      </c>
      <c r="R69" s="3" t="s">
        <v>627</v>
      </c>
      <c r="S69" s="3" t="s">
        <v>47</v>
      </c>
      <c r="T69" s="3" t="s">
        <v>306</v>
      </c>
      <c r="U69" s="3" t="s">
        <v>628</v>
      </c>
      <c r="V69" s="3" t="s">
        <v>50</v>
      </c>
      <c r="W69" s="3" t="s">
        <v>51</v>
      </c>
      <c r="X69" s="3" t="s">
        <v>52</v>
      </c>
      <c r="Y69" s="3" t="s">
        <v>629</v>
      </c>
      <c r="Z69" s="3" t="s">
        <v>629</v>
      </c>
      <c r="AA69" s="3" t="s">
        <v>630</v>
      </c>
      <c r="AB69" s="3"/>
      <c r="AC69" s="3"/>
      <c r="AD69" s="3"/>
      <c r="AE69" s="3"/>
      <c r="AF69" s="3" t="s">
        <v>619</v>
      </c>
      <c r="AG69" s="3" t="s">
        <v>104</v>
      </c>
      <c r="AH69" s="3" t="s">
        <v>631</v>
      </c>
      <c r="AI69" s="7" t="s">
        <v>804</v>
      </c>
      <c r="AJ69" s="15" t="s">
        <v>812</v>
      </c>
      <c r="AK69" s="13">
        <v>44804</v>
      </c>
      <c r="AL69" s="13">
        <v>44834</v>
      </c>
    </row>
    <row r="70" spans="1:38" ht="60.75" hidden="1" customHeight="1" x14ac:dyDescent="0.25">
      <c r="A70" s="2">
        <v>166422</v>
      </c>
      <c r="B70" s="3" t="s">
        <v>632</v>
      </c>
      <c r="C70" s="3" t="s">
        <v>633</v>
      </c>
      <c r="D70" s="3" t="s">
        <v>556</v>
      </c>
      <c r="E70" s="4" t="s">
        <v>38</v>
      </c>
      <c r="F70" s="3" t="s">
        <v>39</v>
      </c>
      <c r="G70" s="3" t="s">
        <v>585</v>
      </c>
      <c r="H70" s="3" t="s">
        <v>797</v>
      </c>
      <c r="I70" s="3" t="s">
        <v>41</v>
      </c>
      <c r="J70" s="3" t="s">
        <v>42</v>
      </c>
      <c r="K70" s="3" t="s">
        <v>43</v>
      </c>
      <c r="L70" s="10">
        <v>423920990</v>
      </c>
      <c r="M70" s="5">
        <v>0</v>
      </c>
      <c r="N70" s="5">
        <v>423920990</v>
      </c>
      <c r="O70" s="5">
        <v>423920990</v>
      </c>
      <c r="P70" s="4" t="s">
        <v>272</v>
      </c>
      <c r="Q70" s="3" t="s">
        <v>634</v>
      </c>
      <c r="R70" s="3" t="s">
        <v>635</v>
      </c>
      <c r="S70" s="3" t="s">
        <v>47</v>
      </c>
      <c r="T70" s="3" t="s">
        <v>48</v>
      </c>
      <c r="U70" s="3" t="s">
        <v>636</v>
      </c>
      <c r="V70" s="3" t="s">
        <v>50</v>
      </c>
      <c r="W70" s="3" t="s">
        <v>51</v>
      </c>
      <c r="X70" s="3" t="s">
        <v>52</v>
      </c>
      <c r="Y70" s="3" t="s">
        <v>637</v>
      </c>
      <c r="Z70" s="3" t="s">
        <v>637</v>
      </c>
      <c r="AA70" s="3" t="s">
        <v>638</v>
      </c>
      <c r="AB70" s="3"/>
      <c r="AC70" s="3"/>
      <c r="AD70" s="3"/>
      <c r="AE70" s="3"/>
      <c r="AF70" s="3" t="s">
        <v>632</v>
      </c>
      <c r="AG70" s="3" t="s">
        <v>104</v>
      </c>
      <c r="AH70" s="3" t="s">
        <v>639</v>
      </c>
      <c r="AI70" s="7" t="s">
        <v>640</v>
      </c>
      <c r="AJ70" s="48" t="s">
        <v>811</v>
      </c>
      <c r="AK70" s="50">
        <v>44806</v>
      </c>
      <c r="AL70" s="50">
        <v>44864</v>
      </c>
    </row>
    <row r="71" spans="1:38" ht="55.5" hidden="1" customHeight="1" x14ac:dyDescent="0.25">
      <c r="A71" s="2">
        <v>166422</v>
      </c>
      <c r="B71" s="3" t="s">
        <v>632</v>
      </c>
      <c r="C71" s="3" t="s">
        <v>633</v>
      </c>
      <c r="D71" s="3" t="s">
        <v>556</v>
      </c>
      <c r="E71" s="4" t="s">
        <v>38</v>
      </c>
      <c r="F71" s="3" t="s">
        <v>39</v>
      </c>
      <c r="G71" s="3" t="s">
        <v>585</v>
      </c>
      <c r="H71" s="3" t="s">
        <v>797</v>
      </c>
      <c r="I71" s="3" t="s">
        <v>61</v>
      </c>
      <c r="J71" s="3" t="s">
        <v>62</v>
      </c>
      <c r="K71" s="3" t="s">
        <v>43</v>
      </c>
      <c r="L71" s="10">
        <v>29615459</v>
      </c>
      <c r="M71" s="5">
        <v>0</v>
      </c>
      <c r="N71" s="5">
        <v>29615459</v>
      </c>
      <c r="O71" s="5">
        <v>29615459</v>
      </c>
      <c r="P71" s="4" t="s">
        <v>272</v>
      </c>
      <c r="Q71" s="3" t="s">
        <v>634</v>
      </c>
      <c r="R71" s="3" t="s">
        <v>635</v>
      </c>
      <c r="S71" s="3" t="s">
        <v>47</v>
      </c>
      <c r="T71" s="3" t="s">
        <v>48</v>
      </c>
      <c r="U71" s="3" t="s">
        <v>636</v>
      </c>
      <c r="V71" s="3" t="s">
        <v>50</v>
      </c>
      <c r="W71" s="3" t="s">
        <v>51</v>
      </c>
      <c r="X71" s="3" t="s">
        <v>52</v>
      </c>
      <c r="Y71" s="3" t="s">
        <v>637</v>
      </c>
      <c r="Z71" s="3" t="s">
        <v>637</v>
      </c>
      <c r="AA71" s="3" t="s">
        <v>638</v>
      </c>
      <c r="AB71" s="3"/>
      <c r="AC71" s="3"/>
      <c r="AD71" s="3"/>
      <c r="AE71" s="3"/>
      <c r="AF71" s="3" t="s">
        <v>632</v>
      </c>
      <c r="AG71" s="3" t="s">
        <v>104</v>
      </c>
      <c r="AH71" s="3" t="s">
        <v>639</v>
      </c>
      <c r="AI71" s="7" t="s">
        <v>640</v>
      </c>
      <c r="AJ71" s="49"/>
      <c r="AK71" s="49"/>
      <c r="AL71" s="49"/>
    </row>
    <row r="72" spans="1:38" ht="64.5" x14ac:dyDescent="0.25">
      <c r="A72" s="2">
        <v>166522</v>
      </c>
      <c r="B72" s="63" t="s">
        <v>632</v>
      </c>
      <c r="C72" s="3" t="s">
        <v>641</v>
      </c>
      <c r="D72" s="3" t="s">
        <v>556</v>
      </c>
      <c r="E72" s="4" t="s">
        <v>38</v>
      </c>
      <c r="F72" s="3" t="s">
        <v>39</v>
      </c>
      <c r="G72" s="63" t="s">
        <v>59</v>
      </c>
      <c r="H72" s="3" t="s">
        <v>60</v>
      </c>
      <c r="I72" s="3" t="s">
        <v>41</v>
      </c>
      <c r="J72" s="3" t="s">
        <v>42</v>
      </c>
      <c r="K72" s="3" t="s">
        <v>43</v>
      </c>
      <c r="L72" s="10">
        <v>10139122</v>
      </c>
      <c r="M72" s="5">
        <v>0</v>
      </c>
      <c r="N72" s="5">
        <v>10139122</v>
      </c>
      <c r="O72" s="5">
        <v>10139122</v>
      </c>
      <c r="P72" s="4" t="s">
        <v>886</v>
      </c>
      <c r="Q72" s="3" t="s">
        <v>642</v>
      </c>
      <c r="R72" s="3" t="s">
        <v>643</v>
      </c>
      <c r="S72" s="3" t="s">
        <v>47</v>
      </c>
      <c r="T72" s="3" t="s">
        <v>48</v>
      </c>
      <c r="U72" s="3" t="s">
        <v>644</v>
      </c>
      <c r="V72" s="3" t="s">
        <v>50</v>
      </c>
      <c r="W72" s="3" t="s">
        <v>51</v>
      </c>
      <c r="X72" s="3" t="s">
        <v>52</v>
      </c>
      <c r="Y72" s="3" t="s">
        <v>645</v>
      </c>
      <c r="Z72" s="3" t="s">
        <v>645</v>
      </c>
      <c r="AA72" s="3" t="s">
        <v>646</v>
      </c>
      <c r="AB72" s="3"/>
      <c r="AC72" s="3"/>
      <c r="AD72" s="3"/>
      <c r="AE72" s="3"/>
      <c r="AF72" s="3" t="s">
        <v>632</v>
      </c>
      <c r="AG72" s="3" t="s">
        <v>55</v>
      </c>
      <c r="AH72" s="3" t="s">
        <v>647</v>
      </c>
      <c r="AI72" s="7" t="s">
        <v>648</v>
      </c>
      <c r="AJ72" s="69" t="s">
        <v>810</v>
      </c>
      <c r="AK72" s="60">
        <v>44809</v>
      </c>
      <c r="AL72" s="60">
        <v>44912</v>
      </c>
    </row>
    <row r="73" spans="1:38" ht="64.5" x14ac:dyDescent="0.25">
      <c r="A73" s="2">
        <v>166722</v>
      </c>
      <c r="B73" s="63" t="s">
        <v>632</v>
      </c>
      <c r="C73" s="3" t="s">
        <v>649</v>
      </c>
      <c r="D73" s="3" t="s">
        <v>556</v>
      </c>
      <c r="E73" s="4" t="s">
        <v>38</v>
      </c>
      <c r="F73" s="3" t="s">
        <v>39</v>
      </c>
      <c r="G73" s="63" t="s">
        <v>59</v>
      </c>
      <c r="H73" s="3" t="s">
        <v>60</v>
      </c>
      <c r="I73" s="3" t="s">
        <v>41</v>
      </c>
      <c r="J73" s="3" t="s">
        <v>42</v>
      </c>
      <c r="K73" s="3" t="s">
        <v>43</v>
      </c>
      <c r="L73" s="10">
        <v>7414284</v>
      </c>
      <c r="M73" s="5">
        <v>0</v>
      </c>
      <c r="N73" s="5">
        <v>7414284</v>
      </c>
      <c r="O73" s="5">
        <v>7414284</v>
      </c>
      <c r="P73" s="4" t="s">
        <v>886</v>
      </c>
      <c r="Q73" s="3" t="s">
        <v>650</v>
      </c>
      <c r="R73" s="3" t="s">
        <v>651</v>
      </c>
      <c r="S73" s="3" t="s">
        <v>47</v>
      </c>
      <c r="T73" s="3" t="s">
        <v>48</v>
      </c>
      <c r="U73" s="3" t="s">
        <v>652</v>
      </c>
      <c r="V73" s="3" t="s">
        <v>50</v>
      </c>
      <c r="W73" s="3" t="s">
        <v>127</v>
      </c>
      <c r="X73" s="3" t="s">
        <v>128</v>
      </c>
      <c r="Y73" s="3" t="s">
        <v>653</v>
      </c>
      <c r="Z73" s="3" t="s">
        <v>654</v>
      </c>
      <c r="AA73" s="3" t="s">
        <v>655</v>
      </c>
      <c r="AB73" s="3"/>
      <c r="AC73" s="3"/>
      <c r="AD73" s="3"/>
      <c r="AE73" s="3"/>
      <c r="AF73" s="3" t="s">
        <v>632</v>
      </c>
      <c r="AG73" s="3" t="s">
        <v>55</v>
      </c>
      <c r="AH73" s="3" t="s">
        <v>656</v>
      </c>
      <c r="AI73" s="7" t="s">
        <v>787</v>
      </c>
      <c r="AJ73" s="71" t="s">
        <v>809</v>
      </c>
      <c r="AK73" s="60">
        <v>44806</v>
      </c>
      <c r="AL73" s="60">
        <v>44896</v>
      </c>
    </row>
    <row r="74" spans="1:38" ht="64.5" hidden="1" x14ac:dyDescent="0.25">
      <c r="A74" s="2">
        <v>171322</v>
      </c>
      <c r="B74" s="3" t="s">
        <v>657</v>
      </c>
      <c r="C74" s="3" t="s">
        <v>658</v>
      </c>
      <c r="D74" s="3" t="s">
        <v>556</v>
      </c>
      <c r="E74" s="4" t="s">
        <v>38</v>
      </c>
      <c r="F74" s="3" t="s">
        <v>39</v>
      </c>
      <c r="G74" s="3" t="s">
        <v>40</v>
      </c>
      <c r="H74" s="3" t="s">
        <v>697</v>
      </c>
      <c r="I74" s="3" t="s">
        <v>41</v>
      </c>
      <c r="J74" s="3" t="s">
        <v>42</v>
      </c>
      <c r="K74" s="3" t="s">
        <v>43</v>
      </c>
      <c r="L74" s="10">
        <v>1710730</v>
      </c>
      <c r="M74" s="5">
        <v>0</v>
      </c>
      <c r="N74" s="5">
        <v>1710730</v>
      </c>
      <c r="O74" s="5">
        <v>1710730</v>
      </c>
      <c r="P74" s="4" t="s">
        <v>44</v>
      </c>
      <c r="Q74" s="3" t="s">
        <v>659</v>
      </c>
      <c r="R74" s="3" t="s">
        <v>660</v>
      </c>
      <c r="S74" s="3" t="s">
        <v>47</v>
      </c>
      <c r="T74" s="3" t="s">
        <v>48</v>
      </c>
      <c r="U74" s="3" t="s">
        <v>661</v>
      </c>
      <c r="V74" s="3" t="s">
        <v>50</v>
      </c>
      <c r="W74" s="3" t="s">
        <v>73</v>
      </c>
      <c r="X74" s="3" t="s">
        <v>74</v>
      </c>
      <c r="Y74" s="3" t="s">
        <v>662</v>
      </c>
      <c r="Z74" s="3" t="s">
        <v>662</v>
      </c>
      <c r="AA74" s="3" t="s">
        <v>663</v>
      </c>
      <c r="AB74" s="3"/>
      <c r="AC74" s="3"/>
      <c r="AD74" s="3"/>
      <c r="AE74" s="3"/>
      <c r="AF74" s="3" t="s">
        <v>657</v>
      </c>
      <c r="AG74" s="3" t="s">
        <v>281</v>
      </c>
      <c r="AH74" s="3" t="s">
        <v>664</v>
      </c>
      <c r="AI74" s="7" t="s">
        <v>665</v>
      </c>
      <c r="AJ74" s="8"/>
      <c r="AK74" s="8"/>
      <c r="AL74" s="8"/>
    </row>
    <row r="75" spans="1:38" ht="64.5" hidden="1" x14ac:dyDescent="0.25">
      <c r="A75" s="2">
        <v>171422</v>
      </c>
      <c r="B75" s="3" t="s">
        <v>657</v>
      </c>
      <c r="C75" s="3" t="s">
        <v>666</v>
      </c>
      <c r="D75" s="3" t="s">
        <v>556</v>
      </c>
      <c r="E75" s="4" t="s">
        <v>38</v>
      </c>
      <c r="F75" s="3" t="s">
        <v>39</v>
      </c>
      <c r="G75" s="3" t="s">
        <v>40</v>
      </c>
      <c r="H75" s="3" t="s">
        <v>697</v>
      </c>
      <c r="I75" s="3" t="s">
        <v>41</v>
      </c>
      <c r="J75" s="3" t="s">
        <v>42</v>
      </c>
      <c r="K75" s="3" t="s">
        <v>43</v>
      </c>
      <c r="L75" s="10">
        <v>1710730</v>
      </c>
      <c r="M75" s="5">
        <v>0</v>
      </c>
      <c r="N75" s="5">
        <v>1710730</v>
      </c>
      <c r="O75" s="5">
        <v>1710730</v>
      </c>
      <c r="P75" s="4" t="s">
        <v>44</v>
      </c>
      <c r="Q75" s="3" t="s">
        <v>329</v>
      </c>
      <c r="R75" s="3" t="s">
        <v>330</v>
      </c>
      <c r="S75" s="3" t="s">
        <v>47</v>
      </c>
      <c r="T75" s="3" t="s">
        <v>48</v>
      </c>
      <c r="U75" s="3" t="s">
        <v>331</v>
      </c>
      <c r="V75" s="3" t="s">
        <v>50</v>
      </c>
      <c r="W75" s="3" t="s">
        <v>73</v>
      </c>
      <c r="X75" s="3" t="s">
        <v>74</v>
      </c>
      <c r="Y75" s="3" t="s">
        <v>662</v>
      </c>
      <c r="Z75" s="3" t="s">
        <v>662</v>
      </c>
      <c r="AA75" s="3" t="s">
        <v>667</v>
      </c>
      <c r="AB75" s="3"/>
      <c r="AC75" s="3"/>
      <c r="AD75" s="3"/>
      <c r="AE75" s="3"/>
      <c r="AF75" s="3" t="s">
        <v>657</v>
      </c>
      <c r="AG75" s="3" t="s">
        <v>281</v>
      </c>
      <c r="AH75" s="3" t="s">
        <v>664</v>
      </c>
      <c r="AI75" s="7" t="s">
        <v>665</v>
      </c>
      <c r="AJ75" s="8"/>
      <c r="AK75" s="8"/>
      <c r="AL75" s="8"/>
    </row>
    <row r="76" spans="1:38" ht="51.75" hidden="1" x14ac:dyDescent="0.25">
      <c r="A76" s="2">
        <v>171822</v>
      </c>
      <c r="B76" s="3" t="s">
        <v>668</v>
      </c>
      <c r="C76" s="3" t="s">
        <v>669</v>
      </c>
      <c r="D76" s="3" t="s">
        <v>556</v>
      </c>
      <c r="E76" s="4" t="s">
        <v>38</v>
      </c>
      <c r="F76" s="3" t="s">
        <v>39</v>
      </c>
      <c r="G76" s="3" t="s">
        <v>585</v>
      </c>
      <c r="H76" s="3" t="s">
        <v>797</v>
      </c>
      <c r="I76" s="3" t="s">
        <v>61</v>
      </c>
      <c r="J76" s="3" t="s">
        <v>62</v>
      </c>
      <c r="K76" s="3" t="s">
        <v>43</v>
      </c>
      <c r="L76" s="10">
        <v>27013000</v>
      </c>
      <c r="M76" s="5">
        <v>0</v>
      </c>
      <c r="N76" s="5">
        <v>27013000</v>
      </c>
      <c r="O76" s="5">
        <v>27013000</v>
      </c>
      <c r="P76" s="4" t="s">
        <v>44</v>
      </c>
      <c r="Q76" s="3" t="s">
        <v>670</v>
      </c>
      <c r="R76" s="3" t="s">
        <v>671</v>
      </c>
      <c r="S76" s="3" t="s">
        <v>47</v>
      </c>
      <c r="T76" s="3" t="s">
        <v>48</v>
      </c>
      <c r="U76" s="3" t="s">
        <v>672</v>
      </c>
      <c r="V76" s="3" t="s">
        <v>50</v>
      </c>
      <c r="W76" s="3" t="s">
        <v>100</v>
      </c>
      <c r="X76" s="3" t="s">
        <v>101</v>
      </c>
      <c r="Y76" s="3" t="s">
        <v>673</v>
      </c>
      <c r="Z76" s="3" t="s">
        <v>673</v>
      </c>
      <c r="AA76" s="3" t="s">
        <v>674</v>
      </c>
      <c r="AB76" s="3"/>
      <c r="AC76" s="3"/>
      <c r="AD76" s="3"/>
      <c r="AE76" s="3"/>
      <c r="AF76" s="3" t="s">
        <v>668</v>
      </c>
      <c r="AG76" s="3" t="s">
        <v>373</v>
      </c>
      <c r="AH76" s="3" t="s">
        <v>174</v>
      </c>
      <c r="AI76" s="7" t="s">
        <v>805</v>
      </c>
      <c r="AJ76" s="14" t="s">
        <v>808</v>
      </c>
      <c r="AK76" s="13">
        <v>44812</v>
      </c>
      <c r="AL76" s="13">
        <v>44873</v>
      </c>
    </row>
    <row r="77" spans="1:38" ht="51.75" x14ac:dyDescent="0.25">
      <c r="A77" s="2">
        <v>171922</v>
      </c>
      <c r="B77" s="63" t="s">
        <v>675</v>
      </c>
      <c r="C77" s="3" t="s">
        <v>676</v>
      </c>
      <c r="D77" s="3" t="s">
        <v>556</v>
      </c>
      <c r="E77" s="4" t="s">
        <v>38</v>
      </c>
      <c r="F77" s="3" t="s">
        <v>39</v>
      </c>
      <c r="G77" s="63" t="s">
        <v>59</v>
      </c>
      <c r="H77" s="3" t="s">
        <v>60</v>
      </c>
      <c r="I77" s="3" t="s">
        <v>61</v>
      </c>
      <c r="J77" s="3" t="s">
        <v>62</v>
      </c>
      <c r="K77" s="3" t="s">
        <v>43</v>
      </c>
      <c r="L77" s="10">
        <v>2080000</v>
      </c>
      <c r="M77" s="5">
        <v>0</v>
      </c>
      <c r="N77" s="5">
        <v>2080000</v>
      </c>
      <c r="O77" s="5">
        <v>2080000</v>
      </c>
      <c r="P77" s="4" t="s">
        <v>272</v>
      </c>
      <c r="Q77" s="3" t="s">
        <v>677</v>
      </c>
      <c r="R77" s="3" t="s">
        <v>678</v>
      </c>
      <c r="S77" s="3" t="s">
        <v>47</v>
      </c>
      <c r="T77" s="3" t="s">
        <v>306</v>
      </c>
      <c r="U77" s="3" t="s">
        <v>679</v>
      </c>
      <c r="V77" s="3" t="s">
        <v>50</v>
      </c>
      <c r="W77" s="3" t="s">
        <v>51</v>
      </c>
      <c r="X77" s="3" t="s">
        <v>52</v>
      </c>
      <c r="Y77" s="3" t="s">
        <v>680</v>
      </c>
      <c r="Z77" s="3" t="s">
        <v>680</v>
      </c>
      <c r="AA77" s="3" t="s">
        <v>681</v>
      </c>
      <c r="AB77" s="3"/>
      <c r="AC77" s="3"/>
      <c r="AD77" s="3"/>
      <c r="AE77" s="3"/>
      <c r="AF77" s="3" t="s">
        <v>675</v>
      </c>
      <c r="AG77" s="3" t="s">
        <v>281</v>
      </c>
      <c r="AH77" s="3" t="s">
        <v>682</v>
      </c>
      <c r="AI77" s="7" t="s">
        <v>683</v>
      </c>
      <c r="AJ77" s="69"/>
      <c r="AK77" s="67"/>
      <c r="AL77" s="67"/>
    </row>
    <row r="78" spans="1:38" ht="51.75" x14ac:dyDescent="0.25">
      <c r="A78" s="2">
        <v>173922</v>
      </c>
      <c r="B78" s="63" t="s">
        <v>684</v>
      </c>
      <c r="C78" s="3" t="s">
        <v>685</v>
      </c>
      <c r="D78" s="3" t="s">
        <v>686</v>
      </c>
      <c r="E78" s="4" t="s">
        <v>38</v>
      </c>
      <c r="F78" s="3" t="s">
        <v>39</v>
      </c>
      <c r="G78" s="63" t="s">
        <v>59</v>
      </c>
      <c r="H78" s="3" t="s">
        <v>60</v>
      </c>
      <c r="I78" s="3" t="s">
        <v>61</v>
      </c>
      <c r="J78" s="3" t="s">
        <v>596</v>
      </c>
      <c r="K78" s="3" t="s">
        <v>43</v>
      </c>
      <c r="L78" s="10">
        <v>3600000</v>
      </c>
      <c r="M78" s="5">
        <v>0</v>
      </c>
      <c r="N78" s="5">
        <v>3600000</v>
      </c>
      <c r="O78" s="5">
        <v>0</v>
      </c>
      <c r="P78" s="4" t="s">
        <v>272</v>
      </c>
      <c r="Q78" s="3" t="s">
        <v>273</v>
      </c>
      <c r="R78" s="3" t="s">
        <v>274</v>
      </c>
      <c r="S78" s="3" t="s">
        <v>47</v>
      </c>
      <c r="T78" s="3" t="s">
        <v>48</v>
      </c>
      <c r="U78" s="3" t="s">
        <v>275</v>
      </c>
      <c r="V78" s="3" t="s">
        <v>50</v>
      </c>
      <c r="W78" s="3" t="s">
        <v>51</v>
      </c>
      <c r="X78" s="3" t="s">
        <v>52</v>
      </c>
      <c r="Y78" s="3" t="s">
        <v>687</v>
      </c>
      <c r="Z78" s="3" t="s">
        <v>687</v>
      </c>
      <c r="AA78" s="3" t="s">
        <v>688</v>
      </c>
      <c r="AB78" s="3"/>
      <c r="AC78" s="3"/>
      <c r="AD78" s="3"/>
      <c r="AE78" s="3"/>
      <c r="AF78" s="3" t="s">
        <v>684</v>
      </c>
      <c r="AG78" s="3" t="s">
        <v>281</v>
      </c>
      <c r="AH78" s="3" t="s">
        <v>689</v>
      </c>
      <c r="AI78" s="7" t="s">
        <v>690</v>
      </c>
      <c r="AJ78" s="69"/>
      <c r="AK78" s="67"/>
      <c r="AL78" s="67"/>
    </row>
    <row r="79" spans="1:38" ht="51.75" x14ac:dyDescent="0.25">
      <c r="A79" s="2">
        <v>174322</v>
      </c>
      <c r="B79" s="63" t="s">
        <v>691</v>
      </c>
      <c r="C79" s="3" t="s">
        <v>692</v>
      </c>
      <c r="D79" s="3" t="s">
        <v>556</v>
      </c>
      <c r="E79" s="4" t="s">
        <v>38</v>
      </c>
      <c r="F79" s="3" t="s">
        <v>39</v>
      </c>
      <c r="G79" s="63" t="s">
        <v>59</v>
      </c>
      <c r="H79" s="3" t="s">
        <v>60</v>
      </c>
      <c r="I79" s="3" t="s">
        <v>61</v>
      </c>
      <c r="J79" s="3" t="s">
        <v>596</v>
      </c>
      <c r="K79" s="3" t="s">
        <v>43</v>
      </c>
      <c r="L79" s="10">
        <v>3600000</v>
      </c>
      <c r="M79" s="5">
        <v>0</v>
      </c>
      <c r="N79" s="5">
        <v>3600000</v>
      </c>
      <c r="O79" s="5">
        <v>3600000</v>
      </c>
      <c r="P79" s="4" t="s">
        <v>272</v>
      </c>
      <c r="Q79" s="3" t="s">
        <v>273</v>
      </c>
      <c r="R79" s="3" t="s">
        <v>274</v>
      </c>
      <c r="S79" s="3" t="s">
        <v>47</v>
      </c>
      <c r="T79" s="3" t="s">
        <v>48</v>
      </c>
      <c r="U79" s="3" t="s">
        <v>275</v>
      </c>
      <c r="V79" s="3" t="s">
        <v>50</v>
      </c>
      <c r="W79" s="3" t="s">
        <v>51</v>
      </c>
      <c r="X79" s="3" t="s">
        <v>52</v>
      </c>
      <c r="Y79" s="3" t="s">
        <v>687</v>
      </c>
      <c r="Z79" s="3" t="s">
        <v>687</v>
      </c>
      <c r="AA79" s="3" t="s">
        <v>693</v>
      </c>
      <c r="AB79" s="3"/>
      <c r="AC79" s="3"/>
      <c r="AD79" s="3"/>
      <c r="AE79" s="3"/>
      <c r="AF79" s="3" t="s">
        <v>691</v>
      </c>
      <c r="AG79" s="3" t="s">
        <v>281</v>
      </c>
      <c r="AH79" s="3" t="s">
        <v>694</v>
      </c>
      <c r="AI79" s="7" t="s">
        <v>695</v>
      </c>
      <c r="AJ79" s="69"/>
      <c r="AK79" s="67"/>
      <c r="AL79" s="67"/>
    </row>
    <row r="80" spans="1:38" x14ac:dyDescent="0.25">
      <c r="H80" s="21" t="s">
        <v>870</v>
      </c>
      <c r="L80" s="11">
        <f>SUBTOTAL(9,L2:L79)</f>
        <v>457792065</v>
      </c>
      <c r="N80" s="11">
        <f>SUBTOTAL(9,N3:N68)</f>
        <v>418601519</v>
      </c>
      <c r="O80" s="11">
        <f>SUBTOTAL(9,O2:O79)</f>
        <v>218563733</v>
      </c>
    </row>
  </sheetData>
  <autoFilter ref="A1:AL79" xr:uid="{00000000-0009-0000-0000-000000000000}">
    <filterColumn colId="6">
      <filters>
        <filter val="C-2202-0700-6-0-2202006-02"/>
      </filters>
    </filterColumn>
  </autoFilter>
  <mergeCells count="3">
    <mergeCell ref="AJ70:AJ71"/>
    <mergeCell ref="AK70:AK71"/>
    <mergeCell ref="AL70:AL71"/>
  </mergeCells>
  <pageMargins left="0.74803149606299213" right="0.74803149606299213" top="0.98425196850393704" bottom="0.98425196850393704" header="0.51181102362204722" footer="0.51181102362204722"/>
  <pageSetup paperSize="14" scale="62" orientation="landscape" horizontalDpi="0" verticalDpi="0" r:id="rId1"/>
  <colBreaks count="1" manualBreakCount="1">
    <brk id="3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CB56-D36B-49AE-8FE0-41B672D859EE}">
  <sheetPr filterMode="1"/>
  <dimension ref="A1:AM80"/>
  <sheetViews>
    <sheetView showGridLines="0" view="pageBreakPreview" topLeftCell="B1" zoomScale="60" zoomScaleNormal="100" workbookViewId="0">
      <pane ySplit="1" topLeftCell="A64" activePane="bottomLeft" state="frozen"/>
      <selection pane="bottomLeft" activeCell="AG93" sqref="AG93"/>
    </sheetView>
  </sheetViews>
  <sheetFormatPr baseColWidth="10" defaultRowHeight="15" x14ac:dyDescent="0.25"/>
  <cols>
    <col min="1" max="1" width="7.28515625" hidden="1" customWidth="1"/>
    <col min="2" max="2" width="9.85546875" style="61" customWidth="1"/>
    <col min="3" max="3" width="17.140625" hidden="1" customWidth="1"/>
    <col min="4" max="4" width="11.42578125" hidden="1" customWidth="1"/>
    <col min="5" max="5" width="17.140625" hidden="1" customWidth="1"/>
    <col min="6" max="6" width="22.85546875" hidden="1" customWidth="1"/>
    <col min="7" max="7" width="8.140625" style="61" customWidth="1"/>
    <col min="8" max="8" width="71.42578125" hidden="1" customWidth="1"/>
    <col min="9" max="9" width="8.5703125" hidden="1" customWidth="1"/>
    <col min="10" max="10" width="20" hidden="1" customWidth="1"/>
    <col min="11" max="11" width="8.5703125" hidden="1" customWidth="1"/>
    <col min="12" max="12" width="17.140625" style="11" hidden="1" customWidth="1"/>
    <col min="13" max="13" width="17.140625" hidden="1" customWidth="1"/>
    <col min="14" max="14" width="17.140625" customWidth="1"/>
    <col min="15" max="15" width="17.140625" hidden="1" customWidth="1"/>
    <col min="16" max="16" width="7.5703125" customWidth="1"/>
    <col min="17" max="17" width="12.28515625" customWidth="1"/>
    <col min="18" max="18" width="22.85546875" customWidth="1"/>
    <col min="19" max="20" width="17.140625" hidden="1" customWidth="1"/>
    <col min="21" max="21" width="13.42578125" hidden="1" customWidth="1"/>
    <col min="22" max="22" width="11.5703125" hidden="1" customWidth="1"/>
    <col min="23" max="23" width="17.140625" hidden="1" customWidth="1"/>
    <col min="24" max="24" width="13.85546875" hidden="1" customWidth="1"/>
    <col min="25" max="25" width="11.5703125" hidden="1" customWidth="1"/>
    <col min="26" max="26" width="6" hidden="1" customWidth="1"/>
    <col min="27" max="27" width="11.85546875" hidden="1" customWidth="1"/>
    <col min="28" max="29" width="41" hidden="1" customWidth="1"/>
    <col min="30" max="30" width="39.28515625" hidden="1" customWidth="1"/>
    <col min="31" max="31" width="9.28515625" hidden="1" customWidth="1"/>
    <col min="32" max="32" width="21.5703125" hidden="1" customWidth="1"/>
    <col min="33" max="33" width="24.7109375" customWidth="1"/>
    <col min="34" max="34" width="10.42578125" customWidth="1"/>
    <col min="35" max="35" width="63.5703125" style="12" customWidth="1"/>
    <col min="36" max="36" width="6.7109375" customWidth="1"/>
    <col min="37" max="37" width="8.140625" style="61" customWidth="1"/>
    <col min="38" max="38" width="8.85546875" style="61" customWidth="1"/>
    <col min="39" max="39" width="14" bestFit="1" customWidth="1"/>
  </cols>
  <sheetData>
    <row r="1" spans="1:38" ht="39" x14ac:dyDescent="0.25">
      <c r="A1" s="1" t="s">
        <v>0</v>
      </c>
      <c r="B1" s="62" t="s">
        <v>1</v>
      </c>
      <c r="C1" s="1" t="s">
        <v>2</v>
      </c>
      <c r="D1" s="1" t="s">
        <v>3</v>
      </c>
      <c r="E1" s="1" t="s">
        <v>4</v>
      </c>
      <c r="F1" s="1" t="s">
        <v>5</v>
      </c>
      <c r="G1" s="62" t="s">
        <v>6</v>
      </c>
      <c r="H1" s="1" t="s">
        <v>7</v>
      </c>
      <c r="I1" s="1" t="s">
        <v>8</v>
      </c>
      <c r="J1" s="1" t="s">
        <v>9</v>
      </c>
      <c r="K1" s="1" t="s">
        <v>10</v>
      </c>
      <c r="L1" s="9"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6" t="s">
        <v>696</v>
      </c>
      <c r="AK1" s="55" t="s">
        <v>806</v>
      </c>
      <c r="AL1" s="55" t="s">
        <v>807</v>
      </c>
    </row>
    <row r="2" spans="1:38" ht="51.75" hidden="1" x14ac:dyDescent="0.25">
      <c r="A2" s="2">
        <v>4322</v>
      </c>
      <c r="B2" s="3" t="s">
        <v>35</v>
      </c>
      <c r="C2" s="3" t="s">
        <v>36</v>
      </c>
      <c r="D2" s="3" t="s">
        <v>37</v>
      </c>
      <c r="E2" s="4" t="s">
        <v>38</v>
      </c>
      <c r="F2" s="3" t="s">
        <v>39</v>
      </c>
      <c r="G2" s="3" t="s">
        <v>40</v>
      </c>
      <c r="H2" s="3" t="s">
        <v>697</v>
      </c>
      <c r="I2" s="3" t="s">
        <v>41</v>
      </c>
      <c r="J2" s="3" t="s">
        <v>42</v>
      </c>
      <c r="K2" s="3" t="s">
        <v>43</v>
      </c>
      <c r="L2" s="10">
        <v>15843000</v>
      </c>
      <c r="M2" s="5">
        <v>0</v>
      </c>
      <c r="N2" s="5">
        <v>15843000</v>
      </c>
      <c r="O2" s="5">
        <v>0</v>
      </c>
      <c r="P2" s="4" t="s">
        <v>44</v>
      </c>
      <c r="Q2" s="3" t="s">
        <v>45</v>
      </c>
      <c r="R2" s="3" t="s">
        <v>46</v>
      </c>
      <c r="S2" s="3" t="s">
        <v>47</v>
      </c>
      <c r="T2" s="3" t="s">
        <v>48</v>
      </c>
      <c r="U2" s="3" t="s">
        <v>49</v>
      </c>
      <c r="V2" s="3" t="s">
        <v>50</v>
      </c>
      <c r="W2" s="3" t="s">
        <v>51</v>
      </c>
      <c r="X2" s="3" t="s">
        <v>52</v>
      </c>
      <c r="Y2" s="3" t="s">
        <v>53</v>
      </c>
      <c r="Z2" s="3" t="s">
        <v>53</v>
      </c>
      <c r="AA2" s="3" t="s">
        <v>54</v>
      </c>
      <c r="AB2" s="3" t="s">
        <v>698</v>
      </c>
      <c r="AC2" s="3" t="s">
        <v>699</v>
      </c>
      <c r="AD2" s="3" t="s">
        <v>700</v>
      </c>
      <c r="AE2" s="3"/>
      <c r="AF2" s="3" t="s">
        <v>35</v>
      </c>
      <c r="AG2" s="3" t="s">
        <v>55</v>
      </c>
      <c r="AH2" s="3" t="s">
        <v>56</v>
      </c>
      <c r="AI2" s="7" t="s">
        <v>57</v>
      </c>
      <c r="AJ2" s="19" t="s">
        <v>824</v>
      </c>
      <c r="AK2" s="13">
        <v>44581</v>
      </c>
      <c r="AL2" s="13">
        <v>44732</v>
      </c>
    </row>
    <row r="3" spans="1:38" ht="51.75" hidden="1" x14ac:dyDescent="0.25">
      <c r="A3" s="2">
        <v>4922</v>
      </c>
      <c r="B3" s="3" t="s">
        <v>35</v>
      </c>
      <c r="C3" s="3" t="s">
        <v>58</v>
      </c>
      <c r="D3" s="3" t="s">
        <v>37</v>
      </c>
      <c r="E3" s="4" t="s">
        <v>38</v>
      </c>
      <c r="F3" s="3" t="s">
        <v>39</v>
      </c>
      <c r="G3" s="3" t="s">
        <v>59</v>
      </c>
      <c r="H3" s="3" t="s">
        <v>60</v>
      </c>
      <c r="I3" s="3" t="s">
        <v>41</v>
      </c>
      <c r="J3" s="3" t="s">
        <v>42</v>
      </c>
      <c r="K3" s="3" t="s">
        <v>43</v>
      </c>
      <c r="L3" s="10">
        <v>11121426</v>
      </c>
      <c r="M3" s="5">
        <v>0</v>
      </c>
      <c r="N3" s="5">
        <v>11121426</v>
      </c>
      <c r="O3" s="5">
        <v>0</v>
      </c>
      <c r="P3" s="4" t="s">
        <v>44</v>
      </c>
      <c r="Q3" s="3" t="s">
        <v>63</v>
      </c>
      <c r="R3" s="3" t="s">
        <v>64</v>
      </c>
      <c r="S3" s="3" t="s">
        <v>47</v>
      </c>
      <c r="T3" s="3" t="s">
        <v>48</v>
      </c>
      <c r="U3" s="3" t="s">
        <v>65</v>
      </c>
      <c r="V3" s="3" t="s">
        <v>50</v>
      </c>
      <c r="W3" s="3" t="s">
        <v>51</v>
      </c>
      <c r="X3" s="3" t="s">
        <v>52</v>
      </c>
      <c r="Y3" s="3" t="s">
        <v>66</v>
      </c>
      <c r="Z3" s="3" t="s">
        <v>66</v>
      </c>
      <c r="AA3" s="3" t="s">
        <v>67</v>
      </c>
      <c r="AB3" s="3" t="s">
        <v>701</v>
      </c>
      <c r="AC3" s="3" t="s">
        <v>702</v>
      </c>
      <c r="AD3" s="3" t="s">
        <v>703</v>
      </c>
      <c r="AE3" s="3"/>
      <c r="AF3" s="3" t="s">
        <v>35</v>
      </c>
      <c r="AG3" s="3" t="s">
        <v>55</v>
      </c>
      <c r="AH3" s="3" t="s">
        <v>68</v>
      </c>
      <c r="AI3" s="7" t="s">
        <v>704</v>
      </c>
      <c r="AJ3" s="8" t="s">
        <v>830</v>
      </c>
      <c r="AK3" s="13">
        <v>44582</v>
      </c>
      <c r="AL3" s="13">
        <v>44723</v>
      </c>
    </row>
    <row r="4" spans="1:38" ht="64.5" hidden="1" x14ac:dyDescent="0.25">
      <c r="A4" s="2">
        <v>5022</v>
      </c>
      <c r="B4" s="3" t="s">
        <v>35</v>
      </c>
      <c r="C4" s="3" t="s">
        <v>69</v>
      </c>
      <c r="D4" s="3" t="s">
        <v>37</v>
      </c>
      <c r="E4" s="4" t="s">
        <v>38</v>
      </c>
      <c r="F4" s="3" t="s">
        <v>39</v>
      </c>
      <c r="G4" s="3" t="s">
        <v>59</v>
      </c>
      <c r="H4" s="3" t="s">
        <v>60</v>
      </c>
      <c r="I4" s="3" t="s">
        <v>41</v>
      </c>
      <c r="J4" s="3" t="s">
        <v>42</v>
      </c>
      <c r="K4" s="3" t="s">
        <v>43</v>
      </c>
      <c r="L4" s="10">
        <v>11121426</v>
      </c>
      <c r="M4" s="5">
        <v>0</v>
      </c>
      <c r="N4" s="5">
        <v>11121426</v>
      </c>
      <c r="O4" s="5">
        <v>0</v>
      </c>
      <c r="P4" s="4" t="s">
        <v>44</v>
      </c>
      <c r="Q4" s="3" t="s">
        <v>70</v>
      </c>
      <c r="R4" s="3" t="s">
        <v>71</v>
      </c>
      <c r="S4" s="3" t="s">
        <v>47</v>
      </c>
      <c r="T4" s="3" t="s">
        <v>48</v>
      </c>
      <c r="U4" s="3" t="s">
        <v>72</v>
      </c>
      <c r="V4" s="3" t="s">
        <v>50</v>
      </c>
      <c r="W4" s="3" t="s">
        <v>73</v>
      </c>
      <c r="X4" s="3" t="s">
        <v>74</v>
      </c>
      <c r="Y4" s="3" t="s">
        <v>54</v>
      </c>
      <c r="Z4" s="3" t="s">
        <v>54</v>
      </c>
      <c r="AA4" s="3" t="s">
        <v>75</v>
      </c>
      <c r="AB4" s="3" t="s">
        <v>705</v>
      </c>
      <c r="AC4" s="3" t="s">
        <v>706</v>
      </c>
      <c r="AD4" s="3" t="s">
        <v>707</v>
      </c>
      <c r="AE4" s="3"/>
      <c r="AF4" s="3" t="s">
        <v>35</v>
      </c>
      <c r="AG4" s="3" t="s">
        <v>55</v>
      </c>
      <c r="AH4" s="3" t="s">
        <v>76</v>
      </c>
      <c r="AI4" s="7" t="s">
        <v>708</v>
      </c>
      <c r="AJ4" s="8" t="s">
        <v>831</v>
      </c>
      <c r="AK4" s="13">
        <v>44589</v>
      </c>
      <c r="AL4" s="13">
        <v>44723</v>
      </c>
    </row>
    <row r="5" spans="1:38" ht="51.75" hidden="1" x14ac:dyDescent="0.25">
      <c r="A5" s="2">
        <v>5222</v>
      </c>
      <c r="B5" s="3" t="s">
        <v>35</v>
      </c>
      <c r="C5" s="3" t="s">
        <v>77</v>
      </c>
      <c r="D5" s="3" t="s">
        <v>37</v>
      </c>
      <c r="E5" s="4" t="s">
        <v>38</v>
      </c>
      <c r="F5" s="3" t="s">
        <v>39</v>
      </c>
      <c r="G5" s="3" t="s">
        <v>40</v>
      </c>
      <c r="H5" s="3" t="s">
        <v>697</v>
      </c>
      <c r="I5" s="3" t="s">
        <v>41</v>
      </c>
      <c r="J5" s="3" t="s">
        <v>42</v>
      </c>
      <c r="K5" s="3" t="s">
        <v>43</v>
      </c>
      <c r="L5" s="10">
        <v>11250000</v>
      </c>
      <c r="M5" s="5">
        <v>0</v>
      </c>
      <c r="N5" s="5">
        <v>11250000</v>
      </c>
      <c r="O5" s="5">
        <v>0</v>
      </c>
      <c r="P5" s="4" t="s">
        <v>44</v>
      </c>
      <c r="Q5" s="3" t="s">
        <v>78</v>
      </c>
      <c r="R5" s="3" t="s">
        <v>79</v>
      </c>
      <c r="S5" s="3" t="s">
        <v>47</v>
      </c>
      <c r="T5" s="3" t="s">
        <v>48</v>
      </c>
      <c r="U5" s="3" t="s">
        <v>80</v>
      </c>
      <c r="V5" s="3" t="s">
        <v>50</v>
      </c>
      <c r="W5" s="3" t="s">
        <v>81</v>
      </c>
      <c r="X5" s="3" t="s">
        <v>82</v>
      </c>
      <c r="Y5" s="3" t="s">
        <v>83</v>
      </c>
      <c r="Z5" s="3" t="s">
        <v>83</v>
      </c>
      <c r="AA5" s="3" t="s">
        <v>84</v>
      </c>
      <c r="AB5" s="3" t="s">
        <v>709</v>
      </c>
      <c r="AC5" s="3" t="s">
        <v>710</v>
      </c>
      <c r="AD5" s="3" t="s">
        <v>711</v>
      </c>
      <c r="AE5" s="3"/>
      <c r="AF5" s="3" t="s">
        <v>35</v>
      </c>
      <c r="AG5" s="3" t="s">
        <v>55</v>
      </c>
      <c r="AH5" s="3" t="s">
        <v>85</v>
      </c>
      <c r="AI5" s="7" t="s">
        <v>86</v>
      </c>
      <c r="AJ5" s="15" t="s">
        <v>832</v>
      </c>
      <c r="AK5" s="13">
        <v>44582</v>
      </c>
      <c r="AL5" s="13">
        <v>44716</v>
      </c>
    </row>
    <row r="6" spans="1:38" ht="51.75" hidden="1" x14ac:dyDescent="0.25">
      <c r="A6" s="2">
        <v>6422</v>
      </c>
      <c r="B6" s="3" t="s">
        <v>87</v>
      </c>
      <c r="C6" s="3" t="s">
        <v>88</v>
      </c>
      <c r="D6" s="3" t="s">
        <v>37</v>
      </c>
      <c r="E6" s="4" t="s">
        <v>38</v>
      </c>
      <c r="F6" s="3" t="s">
        <v>39</v>
      </c>
      <c r="G6" s="3" t="s">
        <v>59</v>
      </c>
      <c r="H6" s="3" t="s">
        <v>60</v>
      </c>
      <c r="I6" s="3" t="s">
        <v>41</v>
      </c>
      <c r="J6" s="3" t="s">
        <v>42</v>
      </c>
      <c r="K6" s="3" t="s">
        <v>43</v>
      </c>
      <c r="L6" s="10">
        <v>9885712</v>
      </c>
      <c r="M6" s="5">
        <v>0</v>
      </c>
      <c r="N6" s="5">
        <v>9885712</v>
      </c>
      <c r="O6" s="5">
        <v>0</v>
      </c>
      <c r="P6" s="4" t="s">
        <v>44</v>
      </c>
      <c r="Q6" s="3" t="s">
        <v>89</v>
      </c>
      <c r="R6" s="3" t="s">
        <v>90</v>
      </c>
      <c r="S6" s="3" t="s">
        <v>47</v>
      </c>
      <c r="T6" s="3" t="s">
        <v>48</v>
      </c>
      <c r="U6" s="3" t="s">
        <v>91</v>
      </c>
      <c r="V6" s="3" t="s">
        <v>50</v>
      </c>
      <c r="W6" s="3" t="s">
        <v>51</v>
      </c>
      <c r="X6" s="3" t="s">
        <v>52</v>
      </c>
      <c r="Y6" s="3" t="s">
        <v>92</v>
      </c>
      <c r="Z6" s="3" t="s">
        <v>92</v>
      </c>
      <c r="AA6" s="3" t="s">
        <v>93</v>
      </c>
      <c r="AB6" s="3" t="s">
        <v>712</v>
      </c>
      <c r="AC6" s="3" t="s">
        <v>713</v>
      </c>
      <c r="AD6" s="3" t="s">
        <v>714</v>
      </c>
      <c r="AE6" s="3"/>
      <c r="AF6" s="3" t="s">
        <v>87</v>
      </c>
      <c r="AG6" s="3" t="s">
        <v>55</v>
      </c>
      <c r="AH6" s="3" t="s">
        <v>94</v>
      </c>
      <c r="AI6" s="7" t="s">
        <v>95</v>
      </c>
      <c r="AJ6" s="8" t="s">
        <v>833</v>
      </c>
      <c r="AK6" s="13">
        <v>44606</v>
      </c>
      <c r="AL6" s="13">
        <v>44725</v>
      </c>
    </row>
    <row r="7" spans="1:38" ht="51.75" hidden="1" x14ac:dyDescent="0.25">
      <c r="A7" s="2">
        <v>6522</v>
      </c>
      <c r="B7" s="3" t="s">
        <v>87</v>
      </c>
      <c r="C7" s="3" t="s">
        <v>96</v>
      </c>
      <c r="D7" s="3" t="s">
        <v>37</v>
      </c>
      <c r="E7" s="4" t="s">
        <v>38</v>
      </c>
      <c r="F7" s="3" t="s">
        <v>39</v>
      </c>
      <c r="G7" s="3" t="s">
        <v>59</v>
      </c>
      <c r="H7" s="3" t="s">
        <v>60</v>
      </c>
      <c r="I7" s="3" t="s">
        <v>41</v>
      </c>
      <c r="J7" s="3" t="s">
        <v>42</v>
      </c>
      <c r="K7" s="3" t="s">
        <v>43</v>
      </c>
      <c r="L7" s="10">
        <v>6342464</v>
      </c>
      <c r="M7" s="5">
        <v>0</v>
      </c>
      <c r="N7" s="5">
        <v>6342464</v>
      </c>
      <c r="O7" s="5">
        <v>0</v>
      </c>
      <c r="P7" s="4" t="s">
        <v>44</v>
      </c>
      <c r="Q7" s="3" t="s">
        <v>97</v>
      </c>
      <c r="R7" s="3" t="s">
        <v>98</v>
      </c>
      <c r="S7" s="3" t="s">
        <v>47</v>
      </c>
      <c r="T7" s="3" t="s">
        <v>48</v>
      </c>
      <c r="U7" s="3" t="s">
        <v>99</v>
      </c>
      <c r="V7" s="3" t="s">
        <v>50</v>
      </c>
      <c r="W7" s="3" t="s">
        <v>100</v>
      </c>
      <c r="X7" s="3" t="s">
        <v>101</v>
      </c>
      <c r="Y7" s="3" t="s">
        <v>102</v>
      </c>
      <c r="Z7" s="3" t="s">
        <v>102</v>
      </c>
      <c r="AA7" s="3" t="s">
        <v>103</v>
      </c>
      <c r="AB7" s="3" t="s">
        <v>715</v>
      </c>
      <c r="AC7" s="3" t="s">
        <v>716</v>
      </c>
      <c r="AD7" s="3" t="s">
        <v>717</v>
      </c>
      <c r="AE7" s="3"/>
      <c r="AF7" s="3" t="s">
        <v>87</v>
      </c>
      <c r="AG7" s="3" t="s">
        <v>104</v>
      </c>
      <c r="AH7" s="3" t="s">
        <v>105</v>
      </c>
      <c r="AI7" s="7" t="s">
        <v>95</v>
      </c>
      <c r="AJ7" s="19" t="s">
        <v>834</v>
      </c>
      <c r="AK7" s="13">
        <v>44606</v>
      </c>
      <c r="AL7" s="13">
        <v>44725</v>
      </c>
    </row>
    <row r="8" spans="1:38" ht="51.75" hidden="1" x14ac:dyDescent="0.25">
      <c r="A8" s="2">
        <v>6622</v>
      </c>
      <c r="B8" s="3" t="s">
        <v>87</v>
      </c>
      <c r="C8" s="3" t="s">
        <v>106</v>
      </c>
      <c r="D8" s="3" t="s">
        <v>37</v>
      </c>
      <c r="E8" s="4" t="s">
        <v>38</v>
      </c>
      <c r="F8" s="3" t="s">
        <v>39</v>
      </c>
      <c r="G8" s="3" t="s">
        <v>59</v>
      </c>
      <c r="H8" s="3" t="s">
        <v>60</v>
      </c>
      <c r="I8" s="3" t="s">
        <v>41</v>
      </c>
      <c r="J8" s="3" t="s">
        <v>42</v>
      </c>
      <c r="K8" s="3" t="s">
        <v>43</v>
      </c>
      <c r="L8" s="10">
        <v>11121426</v>
      </c>
      <c r="M8" s="5">
        <v>0</v>
      </c>
      <c r="N8" s="5">
        <v>11121426</v>
      </c>
      <c r="O8" s="5">
        <v>0</v>
      </c>
      <c r="P8" s="4" t="s">
        <v>44</v>
      </c>
      <c r="Q8" s="3" t="s">
        <v>107</v>
      </c>
      <c r="R8" s="3" t="s">
        <v>108</v>
      </c>
      <c r="S8" s="3" t="s">
        <v>47</v>
      </c>
      <c r="T8" s="3" t="s">
        <v>48</v>
      </c>
      <c r="U8" s="3" t="s">
        <v>109</v>
      </c>
      <c r="V8" s="3" t="s">
        <v>50</v>
      </c>
      <c r="W8" s="3" t="s">
        <v>51</v>
      </c>
      <c r="X8" s="3" t="s">
        <v>52</v>
      </c>
      <c r="Y8" s="3" t="s">
        <v>110</v>
      </c>
      <c r="Z8" s="3" t="s">
        <v>110</v>
      </c>
      <c r="AA8" s="3" t="s">
        <v>111</v>
      </c>
      <c r="AB8" s="3" t="s">
        <v>718</v>
      </c>
      <c r="AC8" s="3" t="s">
        <v>719</v>
      </c>
      <c r="AD8" s="3" t="s">
        <v>720</v>
      </c>
      <c r="AE8" s="3"/>
      <c r="AF8" s="3" t="s">
        <v>87</v>
      </c>
      <c r="AG8" s="3" t="s">
        <v>55</v>
      </c>
      <c r="AH8" s="3" t="s">
        <v>112</v>
      </c>
      <c r="AI8" s="7" t="s">
        <v>113</v>
      </c>
      <c r="AJ8" s="8" t="s">
        <v>835</v>
      </c>
      <c r="AK8" s="13">
        <v>44589</v>
      </c>
      <c r="AL8" s="13">
        <v>44723</v>
      </c>
    </row>
    <row r="9" spans="1:38" ht="51.75" hidden="1" x14ac:dyDescent="0.25">
      <c r="A9" s="2">
        <v>6922</v>
      </c>
      <c r="B9" s="3" t="s">
        <v>87</v>
      </c>
      <c r="C9" s="3" t="s">
        <v>114</v>
      </c>
      <c r="D9" s="3" t="s">
        <v>37</v>
      </c>
      <c r="E9" s="4" t="s">
        <v>38</v>
      </c>
      <c r="F9" s="3" t="s">
        <v>39</v>
      </c>
      <c r="G9" s="3" t="s">
        <v>59</v>
      </c>
      <c r="H9" s="3" t="s">
        <v>60</v>
      </c>
      <c r="I9" s="3" t="s">
        <v>41</v>
      </c>
      <c r="J9" s="3" t="s">
        <v>42</v>
      </c>
      <c r="K9" s="3" t="s">
        <v>43</v>
      </c>
      <c r="L9" s="10">
        <v>18000000</v>
      </c>
      <c r="M9" s="5">
        <v>0</v>
      </c>
      <c r="N9" s="5">
        <v>18000000</v>
      </c>
      <c r="O9" s="5">
        <v>0</v>
      </c>
      <c r="P9" s="4" t="s">
        <v>44</v>
      </c>
      <c r="Q9" s="3" t="s">
        <v>115</v>
      </c>
      <c r="R9" s="3" t="s">
        <v>116</v>
      </c>
      <c r="S9" s="3" t="s">
        <v>47</v>
      </c>
      <c r="T9" s="3" t="s">
        <v>48</v>
      </c>
      <c r="U9" s="3" t="s">
        <v>117</v>
      </c>
      <c r="V9" s="3" t="s">
        <v>50</v>
      </c>
      <c r="W9" s="3" t="s">
        <v>100</v>
      </c>
      <c r="X9" s="3" t="s">
        <v>101</v>
      </c>
      <c r="Y9" s="3" t="s">
        <v>118</v>
      </c>
      <c r="Z9" s="3" t="s">
        <v>118</v>
      </c>
      <c r="AA9" s="3" t="s">
        <v>119</v>
      </c>
      <c r="AB9" s="3" t="s">
        <v>721</v>
      </c>
      <c r="AC9" s="3" t="s">
        <v>722</v>
      </c>
      <c r="AD9" s="3" t="s">
        <v>723</v>
      </c>
      <c r="AE9" s="3"/>
      <c r="AF9" s="3" t="s">
        <v>87</v>
      </c>
      <c r="AG9" s="3" t="s">
        <v>55</v>
      </c>
      <c r="AH9" s="3" t="s">
        <v>120</v>
      </c>
      <c r="AI9" s="7" t="s">
        <v>121</v>
      </c>
      <c r="AJ9" s="15" t="s">
        <v>840</v>
      </c>
      <c r="AK9" s="13">
        <v>44583</v>
      </c>
      <c r="AL9" s="13">
        <v>44716</v>
      </c>
    </row>
    <row r="10" spans="1:38" ht="51.75" hidden="1" x14ac:dyDescent="0.25">
      <c r="A10" s="2">
        <v>7822</v>
      </c>
      <c r="B10" s="3" t="s">
        <v>122</v>
      </c>
      <c r="C10" s="3" t="s">
        <v>123</v>
      </c>
      <c r="D10" s="3" t="s">
        <v>37</v>
      </c>
      <c r="E10" s="4" t="s">
        <v>38</v>
      </c>
      <c r="F10" s="3" t="s">
        <v>39</v>
      </c>
      <c r="G10" s="3" t="s">
        <v>59</v>
      </c>
      <c r="H10" s="3" t="s">
        <v>60</v>
      </c>
      <c r="I10" s="3" t="s">
        <v>41</v>
      </c>
      <c r="J10" s="3" t="s">
        <v>42</v>
      </c>
      <c r="K10" s="3" t="s">
        <v>43</v>
      </c>
      <c r="L10" s="10">
        <v>11121426</v>
      </c>
      <c r="M10" s="5">
        <v>0</v>
      </c>
      <c r="N10" s="5">
        <v>11121426</v>
      </c>
      <c r="O10" s="5">
        <v>0</v>
      </c>
      <c r="P10" s="4" t="s">
        <v>44</v>
      </c>
      <c r="Q10" s="3" t="s">
        <v>124</v>
      </c>
      <c r="R10" s="3" t="s">
        <v>125</v>
      </c>
      <c r="S10" s="3" t="s">
        <v>47</v>
      </c>
      <c r="T10" s="3" t="s">
        <v>48</v>
      </c>
      <c r="U10" s="3" t="s">
        <v>126</v>
      </c>
      <c r="V10" s="3" t="s">
        <v>50</v>
      </c>
      <c r="W10" s="3" t="s">
        <v>127</v>
      </c>
      <c r="X10" s="3" t="s">
        <v>128</v>
      </c>
      <c r="Y10" s="3" t="s">
        <v>129</v>
      </c>
      <c r="Z10" s="3" t="s">
        <v>129</v>
      </c>
      <c r="AA10" s="3" t="s">
        <v>130</v>
      </c>
      <c r="AB10" s="3" t="s">
        <v>724</v>
      </c>
      <c r="AC10" s="3" t="s">
        <v>725</v>
      </c>
      <c r="AD10" s="3" t="s">
        <v>726</v>
      </c>
      <c r="AE10" s="3"/>
      <c r="AF10" s="3" t="s">
        <v>122</v>
      </c>
      <c r="AG10" s="3" t="s">
        <v>55</v>
      </c>
      <c r="AH10" s="3" t="s">
        <v>131</v>
      </c>
      <c r="AI10" s="7" t="s">
        <v>727</v>
      </c>
      <c r="AJ10" s="8" t="s">
        <v>827</v>
      </c>
      <c r="AK10" s="13">
        <v>44589</v>
      </c>
      <c r="AL10" s="13">
        <v>44723</v>
      </c>
    </row>
    <row r="11" spans="1:38" ht="51.75" hidden="1" x14ac:dyDescent="0.25">
      <c r="A11" s="2">
        <v>8122</v>
      </c>
      <c r="B11" s="3" t="s">
        <v>122</v>
      </c>
      <c r="C11" s="3" t="s">
        <v>132</v>
      </c>
      <c r="D11" s="3" t="s">
        <v>37</v>
      </c>
      <c r="E11" s="4" t="s">
        <v>38</v>
      </c>
      <c r="F11" s="3" t="s">
        <v>39</v>
      </c>
      <c r="G11" s="3" t="s">
        <v>59</v>
      </c>
      <c r="H11" s="3" t="s">
        <v>60</v>
      </c>
      <c r="I11" s="3" t="s">
        <v>41</v>
      </c>
      <c r="J11" s="3" t="s">
        <v>42</v>
      </c>
      <c r="K11" s="3" t="s">
        <v>43</v>
      </c>
      <c r="L11" s="10">
        <v>11121426</v>
      </c>
      <c r="M11" s="5">
        <v>0</v>
      </c>
      <c r="N11" s="5">
        <v>11121426</v>
      </c>
      <c r="O11" s="5">
        <v>0</v>
      </c>
      <c r="P11" s="4" t="s">
        <v>44</v>
      </c>
      <c r="Q11" s="3" t="s">
        <v>133</v>
      </c>
      <c r="R11" s="3" t="s">
        <v>134</v>
      </c>
      <c r="S11" s="3" t="s">
        <v>47</v>
      </c>
      <c r="T11" s="3" t="s">
        <v>48</v>
      </c>
      <c r="U11" s="3" t="s">
        <v>135</v>
      </c>
      <c r="V11" s="3" t="s">
        <v>50</v>
      </c>
      <c r="W11" s="3" t="s">
        <v>127</v>
      </c>
      <c r="X11" s="3" t="s">
        <v>128</v>
      </c>
      <c r="Y11" s="3" t="s">
        <v>136</v>
      </c>
      <c r="Z11" s="3" t="s">
        <v>136</v>
      </c>
      <c r="AA11" s="3" t="s">
        <v>137</v>
      </c>
      <c r="AB11" s="3" t="s">
        <v>728</v>
      </c>
      <c r="AC11" s="3" t="s">
        <v>729</v>
      </c>
      <c r="AD11" s="3" t="s">
        <v>730</v>
      </c>
      <c r="AE11" s="3"/>
      <c r="AF11" s="3" t="s">
        <v>122</v>
      </c>
      <c r="AG11" s="3" t="s">
        <v>55</v>
      </c>
      <c r="AH11" s="3" t="s">
        <v>138</v>
      </c>
      <c r="AI11" s="7" t="s">
        <v>139</v>
      </c>
      <c r="AJ11" s="15" t="s">
        <v>838</v>
      </c>
      <c r="AK11" s="13">
        <v>44589</v>
      </c>
      <c r="AL11" s="13">
        <v>44723</v>
      </c>
    </row>
    <row r="12" spans="1:38" ht="51.75" hidden="1" x14ac:dyDescent="0.25">
      <c r="A12" s="2">
        <v>8222</v>
      </c>
      <c r="B12" s="3" t="s">
        <v>122</v>
      </c>
      <c r="C12" s="3" t="s">
        <v>140</v>
      </c>
      <c r="D12" s="3" t="s">
        <v>37</v>
      </c>
      <c r="E12" s="4" t="s">
        <v>38</v>
      </c>
      <c r="F12" s="3" t="s">
        <v>39</v>
      </c>
      <c r="G12" s="3" t="s">
        <v>59</v>
      </c>
      <c r="H12" s="3" t="s">
        <v>60</v>
      </c>
      <c r="I12" s="3" t="s">
        <v>41</v>
      </c>
      <c r="J12" s="3" t="s">
        <v>42</v>
      </c>
      <c r="K12" s="3" t="s">
        <v>43</v>
      </c>
      <c r="L12" s="10">
        <v>11121426</v>
      </c>
      <c r="M12" s="5">
        <v>0</v>
      </c>
      <c r="N12" s="5">
        <v>11121426</v>
      </c>
      <c r="O12" s="5">
        <v>0</v>
      </c>
      <c r="P12" s="4" t="s">
        <v>44</v>
      </c>
      <c r="Q12" s="3" t="s">
        <v>141</v>
      </c>
      <c r="R12" s="3" t="s">
        <v>142</v>
      </c>
      <c r="S12" s="3" t="s">
        <v>47</v>
      </c>
      <c r="T12" s="3" t="s">
        <v>48</v>
      </c>
      <c r="U12" s="3" t="s">
        <v>143</v>
      </c>
      <c r="V12" s="3" t="s">
        <v>50</v>
      </c>
      <c r="W12" s="3" t="s">
        <v>100</v>
      </c>
      <c r="X12" s="3" t="s">
        <v>101</v>
      </c>
      <c r="Y12" s="3" t="s">
        <v>144</v>
      </c>
      <c r="Z12" s="3" t="s">
        <v>144</v>
      </c>
      <c r="AA12" s="3" t="s">
        <v>145</v>
      </c>
      <c r="AB12" s="3" t="s">
        <v>731</v>
      </c>
      <c r="AC12" s="3" t="s">
        <v>732</v>
      </c>
      <c r="AD12" s="3" t="s">
        <v>733</v>
      </c>
      <c r="AE12" s="3"/>
      <c r="AF12" s="3" t="s">
        <v>122</v>
      </c>
      <c r="AG12" s="3" t="s">
        <v>55</v>
      </c>
      <c r="AH12" s="3" t="s">
        <v>146</v>
      </c>
      <c r="AI12" s="7" t="s">
        <v>734</v>
      </c>
      <c r="AJ12" s="15" t="s">
        <v>839</v>
      </c>
      <c r="AK12" s="13">
        <v>44589</v>
      </c>
      <c r="AL12" s="13">
        <v>44723</v>
      </c>
    </row>
    <row r="13" spans="1:38" ht="51.75" hidden="1" x14ac:dyDescent="0.25">
      <c r="A13" s="2">
        <v>8422</v>
      </c>
      <c r="B13" s="3" t="s">
        <v>122</v>
      </c>
      <c r="C13" s="3" t="s">
        <v>147</v>
      </c>
      <c r="D13" s="3" t="s">
        <v>37</v>
      </c>
      <c r="E13" s="4" t="s">
        <v>38</v>
      </c>
      <c r="F13" s="3" t="s">
        <v>39</v>
      </c>
      <c r="G13" s="3" t="s">
        <v>59</v>
      </c>
      <c r="H13" s="3" t="s">
        <v>60</v>
      </c>
      <c r="I13" s="3" t="s">
        <v>41</v>
      </c>
      <c r="J13" s="3" t="s">
        <v>42</v>
      </c>
      <c r="K13" s="3" t="s">
        <v>43</v>
      </c>
      <c r="L13" s="10">
        <v>7821607</v>
      </c>
      <c r="M13" s="5">
        <v>0</v>
      </c>
      <c r="N13" s="5">
        <v>7821607</v>
      </c>
      <c r="O13" s="5">
        <v>0</v>
      </c>
      <c r="P13" s="4" t="s">
        <v>44</v>
      </c>
      <c r="Q13" s="3" t="s">
        <v>148</v>
      </c>
      <c r="R13" s="3" t="s">
        <v>149</v>
      </c>
      <c r="S13" s="3" t="s">
        <v>47</v>
      </c>
      <c r="T13" s="3" t="s">
        <v>48</v>
      </c>
      <c r="U13" s="3" t="s">
        <v>150</v>
      </c>
      <c r="V13" s="3" t="s">
        <v>50</v>
      </c>
      <c r="W13" s="3" t="s">
        <v>51</v>
      </c>
      <c r="X13" s="3" t="s">
        <v>52</v>
      </c>
      <c r="Y13" s="3" t="s">
        <v>151</v>
      </c>
      <c r="Z13" s="3" t="s">
        <v>151</v>
      </c>
      <c r="AA13" s="3" t="s">
        <v>152</v>
      </c>
      <c r="AB13" s="3" t="s">
        <v>735</v>
      </c>
      <c r="AC13" s="3" t="s">
        <v>736</v>
      </c>
      <c r="AD13" s="3" t="s">
        <v>737</v>
      </c>
      <c r="AE13" s="3"/>
      <c r="AF13" s="3" t="s">
        <v>122</v>
      </c>
      <c r="AG13" s="3" t="s">
        <v>104</v>
      </c>
      <c r="AH13" s="3" t="s">
        <v>153</v>
      </c>
      <c r="AI13" s="7" t="s">
        <v>738</v>
      </c>
      <c r="AJ13" s="8" t="s">
        <v>841</v>
      </c>
      <c r="AK13" s="13">
        <v>44589</v>
      </c>
      <c r="AL13" s="13">
        <v>44723</v>
      </c>
    </row>
    <row r="14" spans="1:38" ht="51.75" hidden="1" x14ac:dyDescent="0.25">
      <c r="A14" s="2">
        <v>8622</v>
      </c>
      <c r="B14" s="3" t="s">
        <v>122</v>
      </c>
      <c r="C14" s="3" t="s">
        <v>154</v>
      </c>
      <c r="D14" s="3" t="s">
        <v>37</v>
      </c>
      <c r="E14" s="4" t="s">
        <v>38</v>
      </c>
      <c r="F14" s="3" t="s">
        <v>39</v>
      </c>
      <c r="G14" s="3" t="s">
        <v>59</v>
      </c>
      <c r="H14" s="3" t="s">
        <v>60</v>
      </c>
      <c r="I14" s="3" t="s">
        <v>41</v>
      </c>
      <c r="J14" s="3" t="s">
        <v>42</v>
      </c>
      <c r="K14" s="3" t="s">
        <v>43</v>
      </c>
      <c r="L14" s="10">
        <v>11121426</v>
      </c>
      <c r="M14" s="5">
        <v>0</v>
      </c>
      <c r="N14" s="5">
        <v>11121426</v>
      </c>
      <c r="O14" s="5">
        <v>0</v>
      </c>
      <c r="P14" s="4" t="s">
        <v>44</v>
      </c>
      <c r="Q14" s="3" t="s">
        <v>155</v>
      </c>
      <c r="R14" s="3" t="s">
        <v>156</v>
      </c>
      <c r="S14" s="3" t="s">
        <v>47</v>
      </c>
      <c r="T14" s="3" t="s">
        <v>48</v>
      </c>
      <c r="U14" s="3" t="s">
        <v>157</v>
      </c>
      <c r="V14" s="3" t="s">
        <v>50</v>
      </c>
      <c r="W14" s="3" t="s">
        <v>100</v>
      </c>
      <c r="X14" s="3" t="s">
        <v>101</v>
      </c>
      <c r="Y14" s="3" t="s">
        <v>158</v>
      </c>
      <c r="Z14" s="3" t="s">
        <v>158</v>
      </c>
      <c r="AA14" s="3" t="s">
        <v>159</v>
      </c>
      <c r="AB14" s="3" t="s">
        <v>739</v>
      </c>
      <c r="AC14" s="3" t="s">
        <v>740</v>
      </c>
      <c r="AD14" s="3" t="s">
        <v>741</v>
      </c>
      <c r="AE14" s="3"/>
      <c r="AF14" s="3" t="s">
        <v>122</v>
      </c>
      <c r="AG14" s="3" t="s">
        <v>55</v>
      </c>
      <c r="AH14" s="3" t="s">
        <v>160</v>
      </c>
      <c r="AI14" s="7" t="s">
        <v>734</v>
      </c>
      <c r="AJ14" s="8" t="s">
        <v>842</v>
      </c>
      <c r="AK14" s="13">
        <v>44589</v>
      </c>
      <c r="AL14" s="13">
        <v>44723</v>
      </c>
    </row>
    <row r="15" spans="1:38" ht="64.5" hidden="1" x14ac:dyDescent="0.25">
      <c r="A15" s="2">
        <v>8722</v>
      </c>
      <c r="B15" s="3" t="s">
        <v>122</v>
      </c>
      <c r="C15" s="3" t="s">
        <v>161</v>
      </c>
      <c r="D15" s="3" t="s">
        <v>37</v>
      </c>
      <c r="E15" s="4" t="s">
        <v>38</v>
      </c>
      <c r="F15" s="3" t="s">
        <v>39</v>
      </c>
      <c r="G15" s="3" t="s">
        <v>40</v>
      </c>
      <c r="H15" s="3" t="s">
        <v>697</v>
      </c>
      <c r="I15" s="3" t="s">
        <v>41</v>
      </c>
      <c r="J15" s="3" t="s">
        <v>42</v>
      </c>
      <c r="K15" s="3" t="s">
        <v>43</v>
      </c>
      <c r="L15" s="10">
        <v>12357140</v>
      </c>
      <c r="M15" s="5">
        <v>0</v>
      </c>
      <c r="N15" s="5">
        <v>12357140</v>
      </c>
      <c r="O15" s="5">
        <v>0</v>
      </c>
      <c r="P15" s="4" t="s">
        <v>44</v>
      </c>
      <c r="Q15" s="3" t="s">
        <v>162</v>
      </c>
      <c r="R15" s="3" t="s">
        <v>163</v>
      </c>
      <c r="S15" s="3" t="s">
        <v>47</v>
      </c>
      <c r="T15" s="3" t="s">
        <v>48</v>
      </c>
      <c r="U15" s="3" t="s">
        <v>164</v>
      </c>
      <c r="V15" s="3" t="s">
        <v>50</v>
      </c>
      <c r="W15" s="3" t="s">
        <v>73</v>
      </c>
      <c r="X15" s="3" t="s">
        <v>74</v>
      </c>
      <c r="Y15" s="3" t="s">
        <v>165</v>
      </c>
      <c r="Z15" s="3" t="s">
        <v>165</v>
      </c>
      <c r="AA15" s="3" t="s">
        <v>166</v>
      </c>
      <c r="AB15" s="3" t="s">
        <v>742</v>
      </c>
      <c r="AC15" s="3" t="s">
        <v>743</v>
      </c>
      <c r="AD15" s="3" t="s">
        <v>744</v>
      </c>
      <c r="AE15" s="3"/>
      <c r="AF15" s="3" t="s">
        <v>122</v>
      </c>
      <c r="AG15" s="3" t="s">
        <v>55</v>
      </c>
      <c r="AH15" s="3" t="s">
        <v>167</v>
      </c>
      <c r="AI15" s="7" t="s">
        <v>168</v>
      </c>
      <c r="AJ15" s="8" t="s">
        <v>843</v>
      </c>
      <c r="AK15" s="13">
        <v>44589</v>
      </c>
      <c r="AL15" s="13">
        <v>44739</v>
      </c>
    </row>
    <row r="16" spans="1:38" ht="51.75" hidden="1" x14ac:dyDescent="0.25">
      <c r="A16" s="2">
        <v>8822</v>
      </c>
      <c r="B16" s="3" t="s">
        <v>122</v>
      </c>
      <c r="C16" s="3" t="s">
        <v>169</v>
      </c>
      <c r="D16" s="3" t="s">
        <v>37</v>
      </c>
      <c r="E16" s="4" t="s">
        <v>38</v>
      </c>
      <c r="F16" s="3" t="s">
        <v>39</v>
      </c>
      <c r="G16" s="3" t="s">
        <v>40</v>
      </c>
      <c r="H16" s="3" t="s">
        <v>697</v>
      </c>
      <c r="I16" s="3" t="s">
        <v>41</v>
      </c>
      <c r="J16" s="3" t="s">
        <v>42</v>
      </c>
      <c r="K16" s="3" t="s">
        <v>43</v>
      </c>
      <c r="L16" s="10">
        <v>12357140</v>
      </c>
      <c r="M16" s="5">
        <v>0</v>
      </c>
      <c r="N16" s="5">
        <v>12357140</v>
      </c>
      <c r="O16" s="5">
        <v>0</v>
      </c>
      <c r="P16" s="4" t="s">
        <v>44</v>
      </c>
      <c r="Q16" s="3" t="s">
        <v>170</v>
      </c>
      <c r="R16" s="3" t="s">
        <v>171</v>
      </c>
      <c r="S16" s="3" t="s">
        <v>47</v>
      </c>
      <c r="T16" s="3" t="s">
        <v>48</v>
      </c>
      <c r="U16" s="3" t="s">
        <v>172</v>
      </c>
      <c r="V16" s="3" t="s">
        <v>50</v>
      </c>
      <c r="W16" s="3" t="s">
        <v>100</v>
      </c>
      <c r="X16" s="3" t="s">
        <v>101</v>
      </c>
      <c r="Y16" s="3" t="s">
        <v>152</v>
      </c>
      <c r="Z16" s="3" t="s">
        <v>152</v>
      </c>
      <c r="AA16" s="3" t="s">
        <v>173</v>
      </c>
      <c r="AB16" s="3" t="s">
        <v>745</v>
      </c>
      <c r="AC16" s="3" t="s">
        <v>746</v>
      </c>
      <c r="AD16" s="3" t="s">
        <v>747</v>
      </c>
      <c r="AE16" s="3"/>
      <c r="AF16" s="3" t="s">
        <v>122</v>
      </c>
      <c r="AG16" s="3" t="s">
        <v>55</v>
      </c>
      <c r="AH16" s="3" t="s">
        <v>174</v>
      </c>
      <c r="AI16" s="7" t="s">
        <v>175</v>
      </c>
      <c r="AJ16" s="19" t="s">
        <v>825</v>
      </c>
      <c r="AK16" s="13">
        <v>44587</v>
      </c>
      <c r="AL16" s="13">
        <v>44739</v>
      </c>
    </row>
    <row r="17" spans="1:38" ht="51.75" hidden="1" x14ac:dyDescent="0.25">
      <c r="A17" s="2">
        <v>9022</v>
      </c>
      <c r="B17" s="3" t="s">
        <v>176</v>
      </c>
      <c r="C17" s="3" t="s">
        <v>177</v>
      </c>
      <c r="D17" s="3" t="s">
        <v>37</v>
      </c>
      <c r="E17" s="4" t="s">
        <v>38</v>
      </c>
      <c r="F17" s="3" t="s">
        <v>39</v>
      </c>
      <c r="G17" s="3" t="s">
        <v>40</v>
      </c>
      <c r="H17" s="3" t="s">
        <v>697</v>
      </c>
      <c r="I17" s="3" t="s">
        <v>41</v>
      </c>
      <c r="J17" s="3" t="s">
        <v>42</v>
      </c>
      <c r="K17" s="3" t="s">
        <v>43</v>
      </c>
      <c r="L17" s="10">
        <v>15843000</v>
      </c>
      <c r="M17" s="5">
        <v>0</v>
      </c>
      <c r="N17" s="5">
        <v>15843000</v>
      </c>
      <c r="O17" s="5">
        <v>0</v>
      </c>
      <c r="P17" s="4" t="s">
        <v>44</v>
      </c>
      <c r="Q17" s="3" t="s">
        <v>178</v>
      </c>
      <c r="R17" s="3" t="s">
        <v>179</v>
      </c>
      <c r="S17" s="3" t="s">
        <v>47</v>
      </c>
      <c r="T17" s="3" t="s">
        <v>48</v>
      </c>
      <c r="U17" s="3" t="s">
        <v>180</v>
      </c>
      <c r="V17" s="3" t="s">
        <v>50</v>
      </c>
      <c r="W17" s="3" t="s">
        <v>51</v>
      </c>
      <c r="X17" s="3" t="s">
        <v>52</v>
      </c>
      <c r="Y17" s="3" t="s">
        <v>181</v>
      </c>
      <c r="Z17" s="3" t="s">
        <v>181</v>
      </c>
      <c r="AA17" s="3" t="s">
        <v>182</v>
      </c>
      <c r="AB17" s="3" t="s">
        <v>748</v>
      </c>
      <c r="AC17" s="3" t="s">
        <v>749</v>
      </c>
      <c r="AD17" s="3" t="s">
        <v>750</v>
      </c>
      <c r="AE17" s="3"/>
      <c r="AF17" s="3" t="s">
        <v>176</v>
      </c>
      <c r="AG17" s="3" t="s">
        <v>55</v>
      </c>
      <c r="AH17" s="3" t="s">
        <v>183</v>
      </c>
      <c r="AI17" s="7" t="s">
        <v>168</v>
      </c>
      <c r="AJ17" s="8" t="s">
        <v>826</v>
      </c>
      <c r="AK17" s="13">
        <v>44587</v>
      </c>
      <c r="AL17" s="13">
        <v>44739</v>
      </c>
    </row>
    <row r="18" spans="1:38" ht="64.5" hidden="1" x14ac:dyDescent="0.25">
      <c r="A18" s="2">
        <v>9422</v>
      </c>
      <c r="B18" s="3" t="s">
        <v>176</v>
      </c>
      <c r="C18" s="3" t="s">
        <v>184</v>
      </c>
      <c r="D18" s="3" t="s">
        <v>37</v>
      </c>
      <c r="E18" s="4" t="s">
        <v>38</v>
      </c>
      <c r="F18" s="3" t="s">
        <v>39</v>
      </c>
      <c r="G18" s="3" t="s">
        <v>40</v>
      </c>
      <c r="H18" s="3" t="s">
        <v>697</v>
      </c>
      <c r="I18" s="3" t="s">
        <v>41</v>
      </c>
      <c r="J18" s="3" t="s">
        <v>42</v>
      </c>
      <c r="K18" s="3" t="s">
        <v>43</v>
      </c>
      <c r="L18" s="10">
        <v>9885712</v>
      </c>
      <c r="M18" s="5">
        <v>0</v>
      </c>
      <c r="N18" s="5">
        <v>9885712</v>
      </c>
      <c r="O18" s="5">
        <v>0</v>
      </c>
      <c r="P18" s="4" t="s">
        <v>44</v>
      </c>
      <c r="Q18" s="3" t="s">
        <v>185</v>
      </c>
      <c r="R18" s="3" t="s">
        <v>186</v>
      </c>
      <c r="S18" s="3" t="s">
        <v>47</v>
      </c>
      <c r="T18" s="3" t="s">
        <v>48</v>
      </c>
      <c r="U18" s="3" t="s">
        <v>187</v>
      </c>
      <c r="V18" s="3" t="s">
        <v>50</v>
      </c>
      <c r="W18" s="3" t="s">
        <v>73</v>
      </c>
      <c r="X18" s="3" t="s">
        <v>74</v>
      </c>
      <c r="Y18" s="3" t="s">
        <v>188</v>
      </c>
      <c r="Z18" s="3" t="s">
        <v>188</v>
      </c>
      <c r="AA18" s="3" t="s">
        <v>189</v>
      </c>
      <c r="AB18" s="3" t="s">
        <v>751</v>
      </c>
      <c r="AC18" s="3" t="s">
        <v>752</v>
      </c>
      <c r="AD18" s="3" t="s">
        <v>753</v>
      </c>
      <c r="AE18" s="3"/>
      <c r="AF18" s="3" t="s">
        <v>176</v>
      </c>
      <c r="AG18" s="3" t="s">
        <v>104</v>
      </c>
      <c r="AH18" s="3" t="s">
        <v>190</v>
      </c>
      <c r="AI18" s="7" t="s">
        <v>754</v>
      </c>
      <c r="AJ18" s="8" t="s">
        <v>844</v>
      </c>
      <c r="AK18" s="13">
        <v>44582</v>
      </c>
      <c r="AL18" s="13">
        <v>44732</v>
      </c>
    </row>
    <row r="19" spans="1:38" ht="64.5" hidden="1" x14ac:dyDescent="0.25">
      <c r="A19" s="2">
        <v>10422</v>
      </c>
      <c r="B19" s="3" t="s">
        <v>191</v>
      </c>
      <c r="C19" s="3" t="s">
        <v>192</v>
      </c>
      <c r="D19" s="3" t="s">
        <v>37</v>
      </c>
      <c r="E19" s="4" t="s">
        <v>38</v>
      </c>
      <c r="F19" s="3" t="s">
        <v>39</v>
      </c>
      <c r="G19" s="3" t="s">
        <v>59</v>
      </c>
      <c r="H19" s="3" t="s">
        <v>60</v>
      </c>
      <c r="I19" s="3" t="s">
        <v>41</v>
      </c>
      <c r="J19" s="3" t="s">
        <v>42</v>
      </c>
      <c r="K19" s="3" t="s">
        <v>43</v>
      </c>
      <c r="L19" s="10">
        <v>11121426</v>
      </c>
      <c r="M19" s="5">
        <v>0</v>
      </c>
      <c r="N19" s="5">
        <v>11121426</v>
      </c>
      <c r="O19" s="5">
        <v>0</v>
      </c>
      <c r="P19" s="4" t="s">
        <v>44</v>
      </c>
      <c r="Q19" s="3" t="s">
        <v>193</v>
      </c>
      <c r="R19" s="3" t="s">
        <v>194</v>
      </c>
      <c r="S19" s="3" t="s">
        <v>47</v>
      </c>
      <c r="T19" s="3" t="s">
        <v>48</v>
      </c>
      <c r="U19" s="3" t="s">
        <v>195</v>
      </c>
      <c r="V19" s="3" t="s">
        <v>50</v>
      </c>
      <c r="W19" s="3" t="s">
        <v>73</v>
      </c>
      <c r="X19" s="3" t="s">
        <v>74</v>
      </c>
      <c r="Y19" s="3" t="s">
        <v>196</v>
      </c>
      <c r="Z19" s="3" t="s">
        <v>196</v>
      </c>
      <c r="AA19" s="3" t="s">
        <v>197</v>
      </c>
      <c r="AB19" s="3" t="s">
        <v>755</v>
      </c>
      <c r="AC19" s="3" t="s">
        <v>756</v>
      </c>
      <c r="AD19" s="3" t="s">
        <v>757</v>
      </c>
      <c r="AE19" s="3"/>
      <c r="AF19" s="3" t="s">
        <v>191</v>
      </c>
      <c r="AG19" s="3" t="s">
        <v>55</v>
      </c>
      <c r="AH19" s="3" t="s">
        <v>198</v>
      </c>
      <c r="AI19" s="7" t="s">
        <v>199</v>
      </c>
      <c r="AJ19" s="8" t="s">
        <v>836</v>
      </c>
      <c r="AK19" s="13">
        <v>44589</v>
      </c>
      <c r="AL19" s="13">
        <v>44723</v>
      </c>
    </row>
    <row r="20" spans="1:38" ht="51.75" hidden="1" x14ac:dyDescent="0.25">
      <c r="A20" s="2">
        <v>10922</v>
      </c>
      <c r="B20" s="3" t="s">
        <v>191</v>
      </c>
      <c r="C20" s="3" t="s">
        <v>200</v>
      </c>
      <c r="D20" s="3" t="s">
        <v>37</v>
      </c>
      <c r="E20" s="4" t="s">
        <v>38</v>
      </c>
      <c r="F20" s="3" t="s">
        <v>39</v>
      </c>
      <c r="G20" s="3" t="s">
        <v>40</v>
      </c>
      <c r="H20" s="3" t="s">
        <v>697</v>
      </c>
      <c r="I20" s="3" t="s">
        <v>41</v>
      </c>
      <c r="J20" s="3" t="s">
        <v>42</v>
      </c>
      <c r="K20" s="3" t="s">
        <v>43</v>
      </c>
      <c r="L20" s="10">
        <v>9885712</v>
      </c>
      <c r="M20" s="5">
        <v>0</v>
      </c>
      <c r="N20" s="5">
        <v>9885712</v>
      </c>
      <c r="O20" s="5">
        <v>0</v>
      </c>
      <c r="P20" s="4" t="s">
        <v>44</v>
      </c>
      <c r="Q20" s="3" t="s">
        <v>201</v>
      </c>
      <c r="R20" s="3" t="s">
        <v>202</v>
      </c>
      <c r="S20" s="3" t="s">
        <v>47</v>
      </c>
      <c r="T20" s="3" t="s">
        <v>48</v>
      </c>
      <c r="U20" s="3" t="s">
        <v>203</v>
      </c>
      <c r="V20" s="3" t="s">
        <v>50</v>
      </c>
      <c r="W20" s="3" t="s">
        <v>51</v>
      </c>
      <c r="X20" s="3" t="s">
        <v>52</v>
      </c>
      <c r="Y20" s="3" t="s">
        <v>204</v>
      </c>
      <c r="Z20" s="3" t="s">
        <v>204</v>
      </c>
      <c r="AA20" s="3" t="s">
        <v>110</v>
      </c>
      <c r="AB20" s="3" t="s">
        <v>758</v>
      </c>
      <c r="AC20" s="3" t="s">
        <v>759</v>
      </c>
      <c r="AD20" s="3" t="s">
        <v>760</v>
      </c>
      <c r="AE20" s="3"/>
      <c r="AF20" s="3" t="s">
        <v>191</v>
      </c>
      <c r="AG20" s="3" t="s">
        <v>55</v>
      </c>
      <c r="AH20" s="3" t="s">
        <v>205</v>
      </c>
      <c r="AI20" s="7" t="s">
        <v>206</v>
      </c>
      <c r="AJ20" s="19" t="s">
        <v>868</v>
      </c>
      <c r="AK20" s="13">
        <v>44587</v>
      </c>
      <c r="AL20" s="13">
        <v>44706</v>
      </c>
    </row>
    <row r="21" spans="1:38" ht="51.75" hidden="1" x14ac:dyDescent="0.25">
      <c r="A21" s="2">
        <v>11022</v>
      </c>
      <c r="B21" s="3" t="s">
        <v>191</v>
      </c>
      <c r="C21" s="3" t="s">
        <v>207</v>
      </c>
      <c r="D21" s="3" t="s">
        <v>37</v>
      </c>
      <c r="E21" s="4" t="s">
        <v>38</v>
      </c>
      <c r="F21" s="3" t="s">
        <v>39</v>
      </c>
      <c r="G21" s="3" t="s">
        <v>40</v>
      </c>
      <c r="H21" s="3" t="s">
        <v>697</v>
      </c>
      <c r="I21" s="3" t="s">
        <v>41</v>
      </c>
      <c r="J21" s="3" t="s">
        <v>42</v>
      </c>
      <c r="K21" s="3" t="s">
        <v>43</v>
      </c>
      <c r="L21" s="10">
        <v>13500000</v>
      </c>
      <c r="M21" s="5">
        <v>0</v>
      </c>
      <c r="N21" s="5">
        <v>13500000</v>
      </c>
      <c r="O21" s="5">
        <v>0</v>
      </c>
      <c r="P21" s="4" t="s">
        <v>44</v>
      </c>
      <c r="Q21" s="3" t="s">
        <v>208</v>
      </c>
      <c r="R21" s="3" t="s">
        <v>209</v>
      </c>
      <c r="S21" s="3" t="s">
        <v>47</v>
      </c>
      <c r="T21" s="3" t="s">
        <v>48</v>
      </c>
      <c r="U21" s="3" t="s">
        <v>210</v>
      </c>
      <c r="V21" s="3" t="s">
        <v>50</v>
      </c>
      <c r="W21" s="3" t="s">
        <v>51</v>
      </c>
      <c r="X21" s="3" t="s">
        <v>52</v>
      </c>
      <c r="Y21" s="3" t="s">
        <v>211</v>
      </c>
      <c r="Z21" s="3" t="s">
        <v>211</v>
      </c>
      <c r="AA21" s="3" t="s">
        <v>212</v>
      </c>
      <c r="AB21" s="3" t="s">
        <v>761</v>
      </c>
      <c r="AC21" s="3" t="s">
        <v>762</v>
      </c>
      <c r="AD21" s="3" t="s">
        <v>763</v>
      </c>
      <c r="AE21" s="3"/>
      <c r="AF21" s="3" t="s">
        <v>191</v>
      </c>
      <c r="AG21" s="3" t="s">
        <v>55</v>
      </c>
      <c r="AH21" s="3" t="s">
        <v>213</v>
      </c>
      <c r="AI21" s="7" t="s">
        <v>214</v>
      </c>
      <c r="AJ21" s="8" t="s">
        <v>847</v>
      </c>
      <c r="AK21" s="13">
        <v>44589</v>
      </c>
      <c r="AL21" s="13">
        <v>44723</v>
      </c>
    </row>
    <row r="22" spans="1:38" ht="51.75" hidden="1" x14ac:dyDescent="0.25">
      <c r="A22" s="2">
        <v>11122</v>
      </c>
      <c r="B22" s="3" t="s">
        <v>191</v>
      </c>
      <c r="C22" s="3" t="s">
        <v>215</v>
      </c>
      <c r="D22" s="3" t="s">
        <v>37</v>
      </c>
      <c r="E22" s="4" t="s">
        <v>38</v>
      </c>
      <c r="F22" s="3" t="s">
        <v>39</v>
      </c>
      <c r="G22" s="3" t="s">
        <v>59</v>
      </c>
      <c r="H22" s="3" t="s">
        <v>60</v>
      </c>
      <c r="I22" s="3" t="s">
        <v>41</v>
      </c>
      <c r="J22" s="3" t="s">
        <v>42</v>
      </c>
      <c r="K22" s="3" t="s">
        <v>43</v>
      </c>
      <c r="L22" s="10">
        <v>11121426</v>
      </c>
      <c r="M22" s="5">
        <v>0</v>
      </c>
      <c r="N22" s="5">
        <v>11121426</v>
      </c>
      <c r="O22" s="5">
        <v>0</v>
      </c>
      <c r="P22" s="4" t="s">
        <v>44</v>
      </c>
      <c r="Q22" s="3" t="s">
        <v>216</v>
      </c>
      <c r="R22" s="3" t="s">
        <v>217</v>
      </c>
      <c r="S22" s="3" t="s">
        <v>47</v>
      </c>
      <c r="T22" s="3" t="s">
        <v>48</v>
      </c>
      <c r="U22" s="3" t="s">
        <v>218</v>
      </c>
      <c r="V22" s="3" t="s">
        <v>50</v>
      </c>
      <c r="W22" s="3" t="s">
        <v>51</v>
      </c>
      <c r="X22" s="3" t="s">
        <v>52</v>
      </c>
      <c r="Y22" s="3" t="s">
        <v>219</v>
      </c>
      <c r="Z22" s="3" t="s">
        <v>219</v>
      </c>
      <c r="AA22" s="3" t="s">
        <v>220</v>
      </c>
      <c r="AB22" s="3" t="s">
        <v>764</v>
      </c>
      <c r="AC22" s="3" t="s">
        <v>765</v>
      </c>
      <c r="AD22" s="3" t="s">
        <v>766</v>
      </c>
      <c r="AE22" s="3"/>
      <c r="AF22" s="3" t="s">
        <v>191</v>
      </c>
      <c r="AG22" s="3" t="s">
        <v>55</v>
      </c>
      <c r="AH22" s="3" t="s">
        <v>221</v>
      </c>
      <c r="AI22" s="7" t="s">
        <v>734</v>
      </c>
      <c r="AJ22" s="8" t="s">
        <v>837</v>
      </c>
      <c r="AK22" s="13">
        <v>44589</v>
      </c>
      <c r="AL22" s="13">
        <v>44723</v>
      </c>
    </row>
    <row r="23" spans="1:38" ht="51.75" hidden="1" x14ac:dyDescent="0.25">
      <c r="A23" s="2">
        <v>11222</v>
      </c>
      <c r="B23" s="3" t="s">
        <v>191</v>
      </c>
      <c r="C23" s="3" t="s">
        <v>222</v>
      </c>
      <c r="D23" s="3" t="s">
        <v>37</v>
      </c>
      <c r="E23" s="4" t="s">
        <v>38</v>
      </c>
      <c r="F23" s="3" t="s">
        <v>39</v>
      </c>
      <c r="G23" s="3" t="s">
        <v>59</v>
      </c>
      <c r="H23" s="3" t="s">
        <v>60</v>
      </c>
      <c r="I23" s="3" t="s">
        <v>41</v>
      </c>
      <c r="J23" s="3" t="s">
        <v>42</v>
      </c>
      <c r="K23" s="3" t="s">
        <v>43</v>
      </c>
      <c r="L23" s="10">
        <v>11121426</v>
      </c>
      <c r="M23" s="5">
        <v>0</v>
      </c>
      <c r="N23" s="5">
        <v>11121426</v>
      </c>
      <c r="O23" s="5">
        <v>0</v>
      </c>
      <c r="P23" s="4" t="s">
        <v>44</v>
      </c>
      <c r="Q23" s="3" t="s">
        <v>223</v>
      </c>
      <c r="R23" s="3" t="s">
        <v>224</v>
      </c>
      <c r="S23" s="3" t="s">
        <v>47</v>
      </c>
      <c r="T23" s="3" t="s">
        <v>48</v>
      </c>
      <c r="U23" s="3" t="s">
        <v>225</v>
      </c>
      <c r="V23" s="3" t="s">
        <v>50</v>
      </c>
      <c r="W23" s="3" t="s">
        <v>100</v>
      </c>
      <c r="X23" s="3" t="s">
        <v>101</v>
      </c>
      <c r="Y23" s="3" t="s">
        <v>226</v>
      </c>
      <c r="Z23" s="3" t="s">
        <v>226</v>
      </c>
      <c r="AA23" s="3" t="s">
        <v>227</v>
      </c>
      <c r="AB23" s="3" t="s">
        <v>767</v>
      </c>
      <c r="AC23" s="3" t="s">
        <v>768</v>
      </c>
      <c r="AD23" s="3" t="s">
        <v>769</v>
      </c>
      <c r="AE23" s="3"/>
      <c r="AF23" s="3" t="s">
        <v>191</v>
      </c>
      <c r="AG23" s="3" t="s">
        <v>55</v>
      </c>
      <c r="AH23" s="3" t="s">
        <v>228</v>
      </c>
      <c r="AI23" s="7" t="s">
        <v>229</v>
      </c>
      <c r="AJ23" s="8" t="s">
        <v>828</v>
      </c>
      <c r="AK23" s="13">
        <v>44589</v>
      </c>
      <c r="AL23" s="13">
        <v>44723</v>
      </c>
    </row>
    <row r="24" spans="1:38" ht="64.5" hidden="1" x14ac:dyDescent="0.25">
      <c r="A24" s="2">
        <v>11322</v>
      </c>
      <c r="B24" s="3" t="s">
        <v>191</v>
      </c>
      <c r="C24" s="3" t="s">
        <v>230</v>
      </c>
      <c r="D24" s="3" t="s">
        <v>37</v>
      </c>
      <c r="E24" s="4" t="s">
        <v>38</v>
      </c>
      <c r="F24" s="3" t="s">
        <v>39</v>
      </c>
      <c r="G24" s="3" t="s">
        <v>40</v>
      </c>
      <c r="H24" s="3" t="s">
        <v>697</v>
      </c>
      <c r="I24" s="3" t="s">
        <v>41</v>
      </c>
      <c r="J24" s="3" t="s">
        <v>42</v>
      </c>
      <c r="K24" s="3" t="s">
        <v>43</v>
      </c>
      <c r="L24" s="10">
        <v>18483500</v>
      </c>
      <c r="M24" s="5">
        <v>3696700</v>
      </c>
      <c r="N24" s="5">
        <v>22180200</v>
      </c>
      <c r="O24" s="5">
        <v>0</v>
      </c>
      <c r="P24" s="4" t="s">
        <v>44</v>
      </c>
      <c r="Q24" s="3" t="s">
        <v>231</v>
      </c>
      <c r="R24" s="3" t="s">
        <v>232</v>
      </c>
      <c r="S24" s="3" t="s">
        <v>47</v>
      </c>
      <c r="T24" s="3" t="s">
        <v>48</v>
      </c>
      <c r="U24" s="3" t="s">
        <v>233</v>
      </c>
      <c r="V24" s="3" t="s">
        <v>50</v>
      </c>
      <c r="W24" s="3" t="s">
        <v>73</v>
      </c>
      <c r="X24" s="3" t="s">
        <v>74</v>
      </c>
      <c r="Y24" s="3" t="s">
        <v>234</v>
      </c>
      <c r="Z24" s="3" t="s">
        <v>234</v>
      </c>
      <c r="AA24" s="3" t="s">
        <v>235</v>
      </c>
      <c r="AB24" s="3" t="s">
        <v>770</v>
      </c>
      <c r="AC24" s="3" t="s">
        <v>771</v>
      </c>
      <c r="AD24" s="3" t="s">
        <v>772</v>
      </c>
      <c r="AE24" s="3"/>
      <c r="AF24" s="3" t="s">
        <v>191</v>
      </c>
      <c r="AG24" s="3" t="s">
        <v>55</v>
      </c>
      <c r="AH24" s="3" t="s">
        <v>236</v>
      </c>
      <c r="AI24" s="7" t="s">
        <v>237</v>
      </c>
      <c r="AJ24" s="8" t="s">
        <v>848</v>
      </c>
      <c r="AK24" s="13">
        <v>44587</v>
      </c>
      <c r="AL24" s="13">
        <v>44738</v>
      </c>
    </row>
    <row r="25" spans="1:38" ht="51.75" hidden="1" x14ac:dyDescent="0.25">
      <c r="A25" s="2">
        <v>17322</v>
      </c>
      <c r="B25" s="3" t="s">
        <v>238</v>
      </c>
      <c r="C25" s="3" t="s">
        <v>239</v>
      </c>
      <c r="D25" s="3" t="s">
        <v>37</v>
      </c>
      <c r="E25" s="4" t="s">
        <v>38</v>
      </c>
      <c r="F25" s="3" t="s">
        <v>39</v>
      </c>
      <c r="G25" s="3" t="s">
        <v>40</v>
      </c>
      <c r="H25" s="3" t="s">
        <v>697</v>
      </c>
      <c r="I25" s="3" t="s">
        <v>41</v>
      </c>
      <c r="J25" s="3" t="s">
        <v>42</v>
      </c>
      <c r="K25" s="3" t="s">
        <v>43</v>
      </c>
      <c r="L25" s="10">
        <v>13500000</v>
      </c>
      <c r="M25" s="5">
        <v>0</v>
      </c>
      <c r="N25" s="5">
        <v>13500000</v>
      </c>
      <c r="O25" s="5">
        <v>4500000</v>
      </c>
      <c r="P25" s="4" t="s">
        <v>44</v>
      </c>
      <c r="Q25" s="3" t="s">
        <v>240</v>
      </c>
      <c r="R25" s="3" t="s">
        <v>241</v>
      </c>
      <c r="S25" s="3" t="s">
        <v>47</v>
      </c>
      <c r="T25" s="3" t="s">
        <v>48</v>
      </c>
      <c r="U25" s="3" t="s">
        <v>242</v>
      </c>
      <c r="V25" s="3" t="s">
        <v>50</v>
      </c>
      <c r="W25" s="3" t="s">
        <v>51</v>
      </c>
      <c r="X25" s="3" t="s">
        <v>52</v>
      </c>
      <c r="Y25" s="3" t="s">
        <v>243</v>
      </c>
      <c r="Z25" s="3" t="s">
        <v>243</v>
      </c>
      <c r="AA25" s="3" t="s">
        <v>244</v>
      </c>
      <c r="AB25" s="3" t="s">
        <v>773</v>
      </c>
      <c r="AC25" s="3" t="s">
        <v>774</v>
      </c>
      <c r="AD25" s="3" t="s">
        <v>775</v>
      </c>
      <c r="AE25" s="3"/>
      <c r="AF25" s="3" t="s">
        <v>238</v>
      </c>
      <c r="AG25" s="3" t="s">
        <v>55</v>
      </c>
      <c r="AH25" s="3" t="s">
        <v>245</v>
      </c>
      <c r="AI25" s="7" t="s">
        <v>246</v>
      </c>
      <c r="AJ25" s="8" t="s">
        <v>845</v>
      </c>
      <c r="AK25" s="13">
        <v>44589</v>
      </c>
      <c r="AL25" s="13">
        <v>44723</v>
      </c>
    </row>
    <row r="26" spans="1:38" ht="51.75" hidden="1" x14ac:dyDescent="0.25">
      <c r="A26" s="2">
        <v>17522</v>
      </c>
      <c r="B26" s="3" t="s">
        <v>238</v>
      </c>
      <c r="C26" s="3" t="s">
        <v>247</v>
      </c>
      <c r="D26" s="3" t="s">
        <v>37</v>
      </c>
      <c r="E26" s="4" t="s">
        <v>38</v>
      </c>
      <c r="F26" s="3" t="s">
        <v>39</v>
      </c>
      <c r="G26" s="3" t="s">
        <v>59</v>
      </c>
      <c r="H26" s="3" t="s">
        <v>60</v>
      </c>
      <c r="I26" s="3" t="s">
        <v>41</v>
      </c>
      <c r="J26" s="3" t="s">
        <v>42</v>
      </c>
      <c r="K26" s="3" t="s">
        <v>43</v>
      </c>
      <c r="L26" s="10">
        <v>11121426</v>
      </c>
      <c r="M26" s="5">
        <v>0</v>
      </c>
      <c r="N26" s="5">
        <v>11121426</v>
      </c>
      <c r="O26" s="5">
        <v>0</v>
      </c>
      <c r="P26" s="4" t="s">
        <v>44</v>
      </c>
      <c r="Q26" s="3" t="s">
        <v>248</v>
      </c>
      <c r="R26" s="3" t="s">
        <v>249</v>
      </c>
      <c r="S26" s="3" t="s">
        <v>47</v>
      </c>
      <c r="T26" s="3" t="s">
        <v>48</v>
      </c>
      <c r="U26" s="3" t="s">
        <v>250</v>
      </c>
      <c r="V26" s="3" t="s">
        <v>50</v>
      </c>
      <c r="W26" s="3" t="s">
        <v>51</v>
      </c>
      <c r="X26" s="3" t="s">
        <v>52</v>
      </c>
      <c r="Y26" s="3" t="s">
        <v>251</v>
      </c>
      <c r="Z26" s="3" t="s">
        <v>251</v>
      </c>
      <c r="AA26" s="3" t="s">
        <v>252</v>
      </c>
      <c r="AB26" s="3" t="s">
        <v>776</v>
      </c>
      <c r="AC26" s="3" t="s">
        <v>777</v>
      </c>
      <c r="AD26" s="3" t="s">
        <v>778</v>
      </c>
      <c r="AE26" s="3"/>
      <c r="AF26" s="3" t="s">
        <v>238</v>
      </c>
      <c r="AG26" s="3" t="s">
        <v>55</v>
      </c>
      <c r="AH26" s="3" t="s">
        <v>253</v>
      </c>
      <c r="AI26" s="7" t="s">
        <v>254</v>
      </c>
      <c r="AJ26" s="8" t="s">
        <v>849</v>
      </c>
      <c r="AK26" s="13">
        <v>44589</v>
      </c>
      <c r="AL26" s="13">
        <v>44723</v>
      </c>
    </row>
    <row r="27" spans="1:38" ht="51.75" hidden="1" x14ac:dyDescent="0.25">
      <c r="A27" s="2">
        <v>20422</v>
      </c>
      <c r="B27" s="3" t="s">
        <v>255</v>
      </c>
      <c r="C27" s="3" t="s">
        <v>256</v>
      </c>
      <c r="D27" s="3" t="s">
        <v>37</v>
      </c>
      <c r="E27" s="4" t="s">
        <v>38</v>
      </c>
      <c r="F27" s="3" t="s">
        <v>39</v>
      </c>
      <c r="G27" s="3" t="s">
        <v>59</v>
      </c>
      <c r="H27" s="3" t="s">
        <v>60</v>
      </c>
      <c r="I27" s="3" t="s">
        <v>41</v>
      </c>
      <c r="J27" s="3" t="s">
        <v>42</v>
      </c>
      <c r="K27" s="3" t="s">
        <v>43</v>
      </c>
      <c r="L27" s="10">
        <v>11121426</v>
      </c>
      <c r="M27" s="5">
        <v>0</v>
      </c>
      <c r="N27" s="5">
        <v>11121426</v>
      </c>
      <c r="O27" s="5">
        <v>0</v>
      </c>
      <c r="P27" s="4" t="s">
        <v>44</v>
      </c>
      <c r="Q27" s="3" t="s">
        <v>257</v>
      </c>
      <c r="R27" s="3" t="s">
        <v>258</v>
      </c>
      <c r="S27" s="3" t="s">
        <v>47</v>
      </c>
      <c r="T27" s="3" t="s">
        <v>48</v>
      </c>
      <c r="U27" s="3" t="s">
        <v>259</v>
      </c>
      <c r="V27" s="3" t="s">
        <v>50</v>
      </c>
      <c r="W27" s="3" t="s">
        <v>51</v>
      </c>
      <c r="X27" s="3" t="s">
        <v>52</v>
      </c>
      <c r="Y27" s="3" t="s">
        <v>260</v>
      </c>
      <c r="Z27" s="3" t="s">
        <v>260</v>
      </c>
      <c r="AA27" s="3" t="s">
        <v>261</v>
      </c>
      <c r="AB27" s="3" t="s">
        <v>779</v>
      </c>
      <c r="AC27" s="3" t="s">
        <v>780</v>
      </c>
      <c r="AD27" s="3" t="s">
        <v>781</v>
      </c>
      <c r="AE27" s="3"/>
      <c r="AF27" s="3" t="s">
        <v>255</v>
      </c>
      <c r="AG27" s="3" t="s">
        <v>55</v>
      </c>
      <c r="AH27" s="3" t="s">
        <v>262</v>
      </c>
      <c r="AI27" s="7" t="s">
        <v>734</v>
      </c>
      <c r="AJ27" s="8" t="s">
        <v>850</v>
      </c>
      <c r="AK27" s="13">
        <v>44593</v>
      </c>
      <c r="AL27" s="13">
        <v>44727</v>
      </c>
    </row>
    <row r="28" spans="1:38" ht="51.75" hidden="1" x14ac:dyDescent="0.25">
      <c r="A28" s="2">
        <v>20522</v>
      </c>
      <c r="B28" s="3" t="s">
        <v>255</v>
      </c>
      <c r="C28" s="3" t="s">
        <v>263</v>
      </c>
      <c r="D28" s="3" t="s">
        <v>37</v>
      </c>
      <c r="E28" s="4" t="s">
        <v>38</v>
      </c>
      <c r="F28" s="3" t="s">
        <v>39</v>
      </c>
      <c r="G28" s="3" t="s">
        <v>59</v>
      </c>
      <c r="H28" s="3" t="s">
        <v>60</v>
      </c>
      <c r="I28" s="3" t="s">
        <v>41</v>
      </c>
      <c r="J28" s="3" t="s">
        <v>42</v>
      </c>
      <c r="K28" s="3" t="s">
        <v>43</v>
      </c>
      <c r="L28" s="10">
        <v>11121426</v>
      </c>
      <c r="M28" s="5">
        <v>0</v>
      </c>
      <c r="N28" s="5">
        <v>11121426</v>
      </c>
      <c r="O28" s="5">
        <v>0</v>
      </c>
      <c r="P28" s="4" t="s">
        <v>44</v>
      </c>
      <c r="Q28" s="3" t="s">
        <v>264</v>
      </c>
      <c r="R28" s="3" t="s">
        <v>265</v>
      </c>
      <c r="S28" s="3" t="s">
        <v>47</v>
      </c>
      <c r="T28" s="3" t="s">
        <v>48</v>
      </c>
      <c r="U28" s="3" t="s">
        <v>266</v>
      </c>
      <c r="V28" s="3" t="s">
        <v>50</v>
      </c>
      <c r="W28" s="3" t="s">
        <v>51</v>
      </c>
      <c r="X28" s="3" t="s">
        <v>52</v>
      </c>
      <c r="Y28" s="3" t="s">
        <v>267</v>
      </c>
      <c r="Z28" s="3" t="s">
        <v>267</v>
      </c>
      <c r="AA28" s="3" t="s">
        <v>268</v>
      </c>
      <c r="AB28" s="3" t="s">
        <v>782</v>
      </c>
      <c r="AC28" s="3" t="s">
        <v>783</v>
      </c>
      <c r="AD28" s="3" t="s">
        <v>784</v>
      </c>
      <c r="AE28" s="3"/>
      <c r="AF28" s="3" t="s">
        <v>255</v>
      </c>
      <c r="AG28" s="3" t="s">
        <v>55</v>
      </c>
      <c r="AH28" s="3" t="s">
        <v>269</v>
      </c>
      <c r="AI28" s="7" t="s">
        <v>734</v>
      </c>
      <c r="AJ28" s="8" t="s">
        <v>851</v>
      </c>
      <c r="AK28" s="13">
        <v>44593</v>
      </c>
      <c r="AL28" s="13">
        <v>44727</v>
      </c>
    </row>
    <row r="29" spans="1:38" ht="51.75" hidden="1" x14ac:dyDescent="0.25">
      <c r="A29" s="2">
        <v>82722</v>
      </c>
      <c r="B29" s="3" t="s">
        <v>270</v>
      </c>
      <c r="C29" s="3" t="s">
        <v>271</v>
      </c>
      <c r="D29" s="3" t="s">
        <v>37</v>
      </c>
      <c r="E29" s="4" t="s">
        <v>38</v>
      </c>
      <c r="F29" s="3" t="s">
        <v>39</v>
      </c>
      <c r="G29" s="3" t="s">
        <v>40</v>
      </c>
      <c r="H29" s="3" t="s">
        <v>697</v>
      </c>
      <c r="I29" s="3" t="s">
        <v>41</v>
      </c>
      <c r="J29" s="3" t="s">
        <v>42</v>
      </c>
      <c r="K29" s="3" t="s">
        <v>43</v>
      </c>
      <c r="L29" s="10">
        <v>1610000</v>
      </c>
      <c r="M29" s="5">
        <v>0</v>
      </c>
      <c r="N29" s="5">
        <v>1610000</v>
      </c>
      <c r="O29" s="5">
        <v>0</v>
      </c>
      <c r="P29" s="4" t="s">
        <v>272</v>
      </c>
      <c r="Q29" s="3" t="s">
        <v>273</v>
      </c>
      <c r="R29" s="3" t="s">
        <v>274</v>
      </c>
      <c r="S29" s="3" t="s">
        <v>47</v>
      </c>
      <c r="T29" s="3" t="s">
        <v>48</v>
      </c>
      <c r="U29" s="3" t="s">
        <v>275</v>
      </c>
      <c r="V29" s="3" t="s">
        <v>50</v>
      </c>
      <c r="W29" s="3" t="s">
        <v>51</v>
      </c>
      <c r="X29" s="3" t="s">
        <v>52</v>
      </c>
      <c r="Y29" s="3" t="s">
        <v>276</v>
      </c>
      <c r="Z29" s="3" t="s">
        <v>276</v>
      </c>
      <c r="AA29" s="3" t="s">
        <v>277</v>
      </c>
      <c r="AB29" s="3" t="s">
        <v>278</v>
      </c>
      <c r="AC29" s="3" t="s">
        <v>279</v>
      </c>
      <c r="AD29" s="3" t="s">
        <v>280</v>
      </c>
      <c r="AE29" s="3"/>
      <c r="AF29" s="3" t="s">
        <v>270</v>
      </c>
      <c r="AG29" s="3" t="s">
        <v>281</v>
      </c>
      <c r="AH29" s="3" t="s">
        <v>282</v>
      </c>
      <c r="AI29" s="7" t="s">
        <v>283</v>
      </c>
      <c r="AJ29" s="8"/>
      <c r="AK29" s="8"/>
      <c r="AL29" s="8"/>
    </row>
    <row r="30" spans="1:38" ht="51.75" hidden="1" x14ac:dyDescent="0.25">
      <c r="A30" s="2">
        <v>82922</v>
      </c>
      <c r="B30" s="3" t="s">
        <v>270</v>
      </c>
      <c r="C30" s="3" t="s">
        <v>284</v>
      </c>
      <c r="D30" s="3" t="s">
        <v>37</v>
      </c>
      <c r="E30" s="4" t="s">
        <v>38</v>
      </c>
      <c r="F30" s="3" t="s">
        <v>39</v>
      </c>
      <c r="G30" s="3" t="s">
        <v>40</v>
      </c>
      <c r="H30" s="3" t="s">
        <v>697</v>
      </c>
      <c r="I30" s="3" t="s">
        <v>41</v>
      </c>
      <c r="J30" s="3" t="s">
        <v>42</v>
      </c>
      <c r="K30" s="3" t="s">
        <v>43</v>
      </c>
      <c r="L30" s="10">
        <v>160000</v>
      </c>
      <c r="M30" s="5">
        <v>0</v>
      </c>
      <c r="N30" s="5">
        <v>160000</v>
      </c>
      <c r="O30" s="5">
        <v>0</v>
      </c>
      <c r="P30" s="4" t="s">
        <v>272</v>
      </c>
      <c r="Q30" s="3" t="s">
        <v>285</v>
      </c>
      <c r="R30" s="3" t="s">
        <v>286</v>
      </c>
      <c r="S30" s="3" t="s">
        <v>47</v>
      </c>
      <c r="T30" s="3" t="s">
        <v>48</v>
      </c>
      <c r="U30" s="3" t="s">
        <v>287</v>
      </c>
      <c r="V30" s="3" t="s">
        <v>50</v>
      </c>
      <c r="W30" s="3" t="s">
        <v>51</v>
      </c>
      <c r="X30" s="3" t="s">
        <v>52</v>
      </c>
      <c r="Y30" s="3" t="s">
        <v>288</v>
      </c>
      <c r="Z30" s="3" t="s">
        <v>288</v>
      </c>
      <c r="AA30" s="3" t="s">
        <v>289</v>
      </c>
      <c r="AB30" s="3" t="s">
        <v>785</v>
      </c>
      <c r="AC30" s="3" t="s">
        <v>290</v>
      </c>
      <c r="AD30" s="3" t="s">
        <v>291</v>
      </c>
      <c r="AE30" s="3"/>
      <c r="AF30" s="3" t="s">
        <v>270</v>
      </c>
      <c r="AG30" s="3" t="s">
        <v>281</v>
      </c>
      <c r="AH30" s="3" t="s">
        <v>292</v>
      </c>
      <c r="AI30" s="7" t="s">
        <v>293</v>
      </c>
      <c r="AJ30" s="8"/>
      <c r="AK30" s="8"/>
      <c r="AL30" s="8"/>
    </row>
    <row r="31" spans="1:38" ht="51.75" hidden="1" x14ac:dyDescent="0.25">
      <c r="A31" s="2">
        <v>85722</v>
      </c>
      <c r="B31" s="3" t="s">
        <v>294</v>
      </c>
      <c r="C31" s="3" t="s">
        <v>295</v>
      </c>
      <c r="D31" s="3" t="s">
        <v>37</v>
      </c>
      <c r="E31" s="4" t="s">
        <v>38</v>
      </c>
      <c r="F31" s="3" t="s">
        <v>39</v>
      </c>
      <c r="G31" s="3" t="s">
        <v>40</v>
      </c>
      <c r="H31" s="3" t="s">
        <v>697</v>
      </c>
      <c r="I31" s="3" t="s">
        <v>41</v>
      </c>
      <c r="J31" s="3" t="s">
        <v>42</v>
      </c>
      <c r="K31" s="3" t="s">
        <v>43</v>
      </c>
      <c r="L31" s="10">
        <v>5240000</v>
      </c>
      <c r="M31" s="5">
        <v>0</v>
      </c>
      <c r="N31" s="5">
        <v>5240000</v>
      </c>
      <c r="O31" s="5">
        <v>0</v>
      </c>
      <c r="P31" s="4" t="s">
        <v>272</v>
      </c>
      <c r="Q31" s="3" t="s">
        <v>285</v>
      </c>
      <c r="R31" s="3" t="s">
        <v>286</v>
      </c>
      <c r="S31" s="3" t="s">
        <v>47</v>
      </c>
      <c r="T31" s="3" t="s">
        <v>48</v>
      </c>
      <c r="U31" s="3" t="s">
        <v>287</v>
      </c>
      <c r="V31" s="3" t="s">
        <v>50</v>
      </c>
      <c r="W31" s="3" t="s">
        <v>51</v>
      </c>
      <c r="X31" s="3" t="s">
        <v>52</v>
      </c>
      <c r="Y31" s="3" t="s">
        <v>296</v>
      </c>
      <c r="Z31" s="3" t="s">
        <v>296</v>
      </c>
      <c r="AA31" s="3" t="s">
        <v>297</v>
      </c>
      <c r="AB31" s="3" t="s">
        <v>786</v>
      </c>
      <c r="AC31" s="3" t="s">
        <v>298</v>
      </c>
      <c r="AD31" s="3" t="s">
        <v>299</v>
      </c>
      <c r="AE31" s="3"/>
      <c r="AF31" s="3" t="s">
        <v>294</v>
      </c>
      <c r="AG31" s="3" t="s">
        <v>281</v>
      </c>
      <c r="AH31" s="3" t="s">
        <v>300</v>
      </c>
      <c r="AI31" s="7" t="s">
        <v>301</v>
      </c>
      <c r="AJ31" s="8"/>
      <c r="AK31" s="8"/>
      <c r="AL31" s="8"/>
    </row>
    <row r="32" spans="1:38" ht="51.75" hidden="1" x14ac:dyDescent="0.25">
      <c r="A32" s="2">
        <v>87322</v>
      </c>
      <c r="B32" s="3" t="s">
        <v>302</v>
      </c>
      <c r="C32" s="3" t="s">
        <v>303</v>
      </c>
      <c r="D32" s="3" t="s">
        <v>37</v>
      </c>
      <c r="E32" s="4" t="s">
        <v>38</v>
      </c>
      <c r="F32" s="3" t="s">
        <v>39</v>
      </c>
      <c r="G32" s="3" t="s">
        <v>40</v>
      </c>
      <c r="H32" s="3" t="s">
        <v>697</v>
      </c>
      <c r="I32" s="3" t="s">
        <v>41</v>
      </c>
      <c r="J32" s="3" t="s">
        <v>42</v>
      </c>
      <c r="K32" s="3" t="s">
        <v>43</v>
      </c>
      <c r="L32" s="10">
        <v>1200000</v>
      </c>
      <c r="M32" s="5">
        <v>0</v>
      </c>
      <c r="N32" s="5">
        <v>1200000</v>
      </c>
      <c r="O32" s="5">
        <v>0</v>
      </c>
      <c r="P32" s="4" t="s">
        <v>272</v>
      </c>
      <c r="Q32" s="3" t="s">
        <v>304</v>
      </c>
      <c r="R32" s="3" t="s">
        <v>305</v>
      </c>
      <c r="S32" s="3" t="s">
        <v>47</v>
      </c>
      <c r="T32" s="3" t="s">
        <v>306</v>
      </c>
      <c r="U32" s="3" t="s">
        <v>307</v>
      </c>
      <c r="V32" s="3" t="s">
        <v>50</v>
      </c>
      <c r="W32" s="3" t="s">
        <v>81</v>
      </c>
      <c r="X32" s="3" t="s">
        <v>82</v>
      </c>
      <c r="Y32" s="3" t="s">
        <v>308</v>
      </c>
      <c r="Z32" s="3" t="s">
        <v>308</v>
      </c>
      <c r="AA32" s="3" t="s">
        <v>309</v>
      </c>
      <c r="AB32" s="3" t="s">
        <v>310</v>
      </c>
      <c r="AC32" s="3" t="s">
        <v>311</v>
      </c>
      <c r="AD32" s="3" t="s">
        <v>312</v>
      </c>
      <c r="AE32" s="3"/>
      <c r="AF32" s="3" t="s">
        <v>302</v>
      </c>
      <c r="AG32" s="3" t="s">
        <v>281</v>
      </c>
      <c r="AH32" s="3" t="s">
        <v>313</v>
      </c>
      <c r="AI32" s="7" t="s">
        <v>314</v>
      </c>
      <c r="AJ32" s="8"/>
      <c r="AK32" s="8"/>
      <c r="AL32" s="8"/>
    </row>
    <row r="33" spans="1:39" ht="51.75" hidden="1" x14ac:dyDescent="0.25">
      <c r="A33" s="2">
        <v>89722</v>
      </c>
      <c r="B33" s="3" t="s">
        <v>315</v>
      </c>
      <c r="C33" s="3" t="s">
        <v>316</v>
      </c>
      <c r="D33" s="3" t="s">
        <v>37</v>
      </c>
      <c r="E33" s="4" t="s">
        <v>38</v>
      </c>
      <c r="F33" s="3" t="s">
        <v>39</v>
      </c>
      <c r="G33" s="3" t="s">
        <v>40</v>
      </c>
      <c r="H33" s="3" t="s">
        <v>697</v>
      </c>
      <c r="I33" s="3" t="s">
        <v>41</v>
      </c>
      <c r="J33" s="3" t="s">
        <v>42</v>
      </c>
      <c r="K33" s="3" t="s">
        <v>43</v>
      </c>
      <c r="L33" s="10">
        <v>8558000</v>
      </c>
      <c r="M33" s="5">
        <v>0</v>
      </c>
      <c r="N33" s="5">
        <v>8558000</v>
      </c>
      <c r="O33" s="5">
        <v>0</v>
      </c>
      <c r="P33" s="4" t="s">
        <v>272</v>
      </c>
      <c r="Q33" s="3" t="s">
        <v>317</v>
      </c>
      <c r="R33" s="3" t="s">
        <v>318</v>
      </c>
      <c r="S33" s="3" t="s">
        <v>47</v>
      </c>
      <c r="T33" s="3" t="s">
        <v>306</v>
      </c>
      <c r="U33" s="3" t="s">
        <v>319</v>
      </c>
      <c r="V33" s="3" t="s">
        <v>50</v>
      </c>
      <c r="W33" s="3" t="s">
        <v>81</v>
      </c>
      <c r="X33" s="3" t="s">
        <v>82</v>
      </c>
      <c r="Y33" s="3" t="s">
        <v>320</v>
      </c>
      <c r="Z33" s="3" t="s">
        <v>320</v>
      </c>
      <c r="AA33" s="3" t="s">
        <v>321</v>
      </c>
      <c r="AB33" s="3" t="s">
        <v>322</v>
      </c>
      <c r="AC33" s="3" t="s">
        <v>323</v>
      </c>
      <c r="AD33" s="3" t="s">
        <v>324</v>
      </c>
      <c r="AE33" s="3"/>
      <c r="AF33" s="3" t="s">
        <v>315</v>
      </c>
      <c r="AG33" s="3" t="s">
        <v>104</v>
      </c>
      <c r="AH33" s="3" t="s">
        <v>325</v>
      </c>
      <c r="AI33" s="7" t="s">
        <v>326</v>
      </c>
      <c r="AJ33" s="8" t="s">
        <v>852</v>
      </c>
      <c r="AK33" s="13">
        <v>44695</v>
      </c>
      <c r="AL33" s="13">
        <v>44695</v>
      </c>
    </row>
    <row r="34" spans="1:39" ht="64.5" hidden="1" x14ac:dyDescent="0.25">
      <c r="A34" s="2">
        <v>99022</v>
      </c>
      <c r="B34" s="3" t="s">
        <v>327</v>
      </c>
      <c r="C34" s="3" t="s">
        <v>328</v>
      </c>
      <c r="D34" s="3" t="s">
        <v>37</v>
      </c>
      <c r="E34" s="4" t="s">
        <v>38</v>
      </c>
      <c r="F34" s="3" t="s">
        <v>39</v>
      </c>
      <c r="G34" s="3" t="s">
        <v>40</v>
      </c>
      <c r="H34" s="3" t="s">
        <v>697</v>
      </c>
      <c r="I34" s="3" t="s">
        <v>41</v>
      </c>
      <c r="J34" s="3" t="s">
        <v>42</v>
      </c>
      <c r="K34" s="3" t="s">
        <v>43</v>
      </c>
      <c r="L34" s="10">
        <v>1956902</v>
      </c>
      <c r="M34" s="5">
        <v>0</v>
      </c>
      <c r="N34" s="5">
        <v>1956902</v>
      </c>
      <c r="O34" s="5">
        <v>0</v>
      </c>
      <c r="P34" s="4" t="s">
        <v>44</v>
      </c>
      <c r="Q34" s="3" t="s">
        <v>329</v>
      </c>
      <c r="R34" s="3" t="s">
        <v>330</v>
      </c>
      <c r="S34" s="3" t="s">
        <v>47</v>
      </c>
      <c r="T34" s="3" t="s">
        <v>48</v>
      </c>
      <c r="U34" s="3" t="s">
        <v>331</v>
      </c>
      <c r="V34" s="3" t="s">
        <v>50</v>
      </c>
      <c r="W34" s="3" t="s">
        <v>73</v>
      </c>
      <c r="X34" s="3" t="s">
        <v>74</v>
      </c>
      <c r="Y34" s="3" t="s">
        <v>332</v>
      </c>
      <c r="Z34" s="3" t="s">
        <v>332</v>
      </c>
      <c r="AA34" s="3" t="s">
        <v>333</v>
      </c>
      <c r="AB34" s="3" t="s">
        <v>334</v>
      </c>
      <c r="AC34" s="3" t="s">
        <v>335</v>
      </c>
      <c r="AD34" s="3" t="s">
        <v>336</v>
      </c>
      <c r="AE34" s="3"/>
      <c r="AF34" s="3" t="s">
        <v>327</v>
      </c>
      <c r="AG34" s="3" t="s">
        <v>281</v>
      </c>
      <c r="AH34" s="3" t="s">
        <v>337</v>
      </c>
      <c r="AI34" s="7" t="s">
        <v>338</v>
      </c>
      <c r="AJ34" s="8"/>
      <c r="AK34" s="8"/>
      <c r="AL34" s="8"/>
    </row>
    <row r="35" spans="1:39" ht="51.75" hidden="1" x14ac:dyDescent="0.25">
      <c r="A35" s="2">
        <v>99322</v>
      </c>
      <c r="B35" s="3" t="s">
        <v>327</v>
      </c>
      <c r="C35" s="3" t="s">
        <v>339</v>
      </c>
      <c r="D35" s="3" t="s">
        <v>37</v>
      </c>
      <c r="E35" s="4" t="s">
        <v>38</v>
      </c>
      <c r="F35" s="3" t="s">
        <v>39</v>
      </c>
      <c r="G35" s="3" t="s">
        <v>40</v>
      </c>
      <c r="H35" s="3" t="s">
        <v>697</v>
      </c>
      <c r="I35" s="3" t="s">
        <v>41</v>
      </c>
      <c r="J35" s="3" t="s">
        <v>42</v>
      </c>
      <c r="K35" s="3" t="s">
        <v>43</v>
      </c>
      <c r="L35" s="10">
        <v>1956902</v>
      </c>
      <c r="M35" s="5">
        <v>0</v>
      </c>
      <c r="N35" s="5">
        <v>1956902</v>
      </c>
      <c r="O35" s="5">
        <v>0</v>
      </c>
      <c r="P35" s="4" t="s">
        <v>44</v>
      </c>
      <c r="Q35" s="3" t="s">
        <v>340</v>
      </c>
      <c r="R35" s="3" t="s">
        <v>341</v>
      </c>
      <c r="S35" s="3" t="s">
        <v>47</v>
      </c>
      <c r="T35" s="3" t="s">
        <v>48</v>
      </c>
      <c r="U35" s="3" t="s">
        <v>342</v>
      </c>
      <c r="V35" s="3" t="s">
        <v>50</v>
      </c>
      <c r="W35" s="3" t="s">
        <v>127</v>
      </c>
      <c r="X35" s="3" t="s">
        <v>128</v>
      </c>
      <c r="Y35" s="3" t="s">
        <v>332</v>
      </c>
      <c r="Z35" s="3" t="s">
        <v>332</v>
      </c>
      <c r="AA35" s="3" t="s">
        <v>343</v>
      </c>
      <c r="AB35" s="3" t="s">
        <v>344</v>
      </c>
      <c r="AC35" s="3" t="s">
        <v>345</v>
      </c>
      <c r="AD35" s="3" t="s">
        <v>346</v>
      </c>
      <c r="AE35" s="3"/>
      <c r="AF35" s="3" t="s">
        <v>327</v>
      </c>
      <c r="AG35" s="3" t="s">
        <v>281</v>
      </c>
      <c r="AH35" s="3" t="s">
        <v>337</v>
      </c>
      <c r="AI35" s="7" t="s">
        <v>338</v>
      </c>
      <c r="AJ35" s="8"/>
      <c r="AK35" s="8"/>
      <c r="AL35" s="8"/>
    </row>
    <row r="36" spans="1:39" ht="64.5" hidden="1" x14ac:dyDescent="0.25">
      <c r="A36" s="2">
        <v>99522</v>
      </c>
      <c r="B36" s="3" t="s">
        <v>327</v>
      </c>
      <c r="C36" s="3" t="s">
        <v>347</v>
      </c>
      <c r="D36" s="3" t="s">
        <v>37</v>
      </c>
      <c r="E36" s="4" t="s">
        <v>38</v>
      </c>
      <c r="F36" s="3" t="s">
        <v>39</v>
      </c>
      <c r="G36" s="3" t="s">
        <v>40</v>
      </c>
      <c r="H36" s="3" t="s">
        <v>697</v>
      </c>
      <c r="I36" s="3" t="s">
        <v>41</v>
      </c>
      <c r="J36" s="3" t="s">
        <v>42</v>
      </c>
      <c r="K36" s="3" t="s">
        <v>43</v>
      </c>
      <c r="L36" s="10">
        <v>1956902</v>
      </c>
      <c r="M36" s="5">
        <v>0</v>
      </c>
      <c r="N36" s="5">
        <v>1956902</v>
      </c>
      <c r="O36" s="5">
        <v>0</v>
      </c>
      <c r="P36" s="4" t="s">
        <v>44</v>
      </c>
      <c r="Q36" s="3" t="s">
        <v>348</v>
      </c>
      <c r="R36" s="3" t="s">
        <v>349</v>
      </c>
      <c r="S36" s="3" t="s">
        <v>47</v>
      </c>
      <c r="T36" s="3" t="s">
        <v>48</v>
      </c>
      <c r="U36" s="3" t="s">
        <v>350</v>
      </c>
      <c r="V36" s="3" t="s">
        <v>50</v>
      </c>
      <c r="W36" s="3" t="s">
        <v>73</v>
      </c>
      <c r="X36" s="3" t="s">
        <v>74</v>
      </c>
      <c r="Y36" s="3" t="s">
        <v>332</v>
      </c>
      <c r="Z36" s="3" t="s">
        <v>332</v>
      </c>
      <c r="AA36" s="3" t="s">
        <v>351</v>
      </c>
      <c r="AB36" s="3" t="s">
        <v>352</v>
      </c>
      <c r="AC36" s="3" t="s">
        <v>353</v>
      </c>
      <c r="AD36" s="3" t="s">
        <v>354</v>
      </c>
      <c r="AE36" s="3"/>
      <c r="AF36" s="3" t="s">
        <v>327</v>
      </c>
      <c r="AG36" s="3" t="s">
        <v>281</v>
      </c>
      <c r="AH36" s="3" t="s">
        <v>337</v>
      </c>
      <c r="AI36" s="7" t="s">
        <v>338</v>
      </c>
      <c r="AJ36" s="8"/>
      <c r="AK36" s="8"/>
      <c r="AL36" s="8"/>
    </row>
    <row r="37" spans="1:39" ht="51.75" hidden="1" x14ac:dyDescent="0.25">
      <c r="A37" s="2">
        <v>99822</v>
      </c>
      <c r="B37" s="3" t="s">
        <v>327</v>
      </c>
      <c r="C37" s="3" t="s">
        <v>355</v>
      </c>
      <c r="D37" s="3" t="s">
        <v>37</v>
      </c>
      <c r="E37" s="4" t="s">
        <v>38</v>
      </c>
      <c r="F37" s="3" t="s">
        <v>39</v>
      </c>
      <c r="G37" s="3" t="s">
        <v>40</v>
      </c>
      <c r="H37" s="3" t="s">
        <v>697</v>
      </c>
      <c r="I37" s="3" t="s">
        <v>41</v>
      </c>
      <c r="J37" s="3" t="s">
        <v>42</v>
      </c>
      <c r="K37" s="3" t="s">
        <v>43</v>
      </c>
      <c r="L37" s="10">
        <v>1837205</v>
      </c>
      <c r="M37" s="5">
        <v>0</v>
      </c>
      <c r="N37" s="5">
        <v>1837205</v>
      </c>
      <c r="O37" s="5">
        <v>0</v>
      </c>
      <c r="P37" s="4" t="s">
        <v>44</v>
      </c>
      <c r="Q37" s="3" t="s">
        <v>356</v>
      </c>
      <c r="R37" s="3" t="s">
        <v>357</v>
      </c>
      <c r="S37" s="3" t="s">
        <v>47</v>
      </c>
      <c r="T37" s="3" t="s">
        <v>48</v>
      </c>
      <c r="U37" s="3" t="s">
        <v>358</v>
      </c>
      <c r="V37" s="3" t="s">
        <v>50</v>
      </c>
      <c r="W37" s="3" t="s">
        <v>51</v>
      </c>
      <c r="X37" s="3" t="s">
        <v>52</v>
      </c>
      <c r="Y37" s="3" t="s">
        <v>332</v>
      </c>
      <c r="Z37" s="3" t="s">
        <v>332</v>
      </c>
      <c r="AA37" s="3" t="s">
        <v>359</v>
      </c>
      <c r="AB37" s="3" t="s">
        <v>360</v>
      </c>
      <c r="AC37" s="3" t="s">
        <v>361</v>
      </c>
      <c r="AD37" s="3" t="s">
        <v>362</v>
      </c>
      <c r="AE37" s="3"/>
      <c r="AF37" s="3" t="s">
        <v>327</v>
      </c>
      <c r="AG37" s="3" t="s">
        <v>281</v>
      </c>
      <c r="AH37" s="3" t="s">
        <v>337</v>
      </c>
      <c r="AI37" s="7" t="s">
        <v>338</v>
      </c>
      <c r="AJ37" s="8"/>
      <c r="AK37" s="8"/>
      <c r="AL37" s="8"/>
    </row>
    <row r="38" spans="1:39" ht="51.75" hidden="1" x14ac:dyDescent="0.25">
      <c r="A38" s="2">
        <v>115122</v>
      </c>
      <c r="B38" s="3" t="s">
        <v>363</v>
      </c>
      <c r="C38" s="3" t="s">
        <v>364</v>
      </c>
      <c r="D38" s="3" t="s">
        <v>37</v>
      </c>
      <c r="E38" s="4" t="s">
        <v>38</v>
      </c>
      <c r="F38" s="3" t="s">
        <v>39</v>
      </c>
      <c r="G38" s="3" t="s">
        <v>40</v>
      </c>
      <c r="H38" s="3" t="s">
        <v>697</v>
      </c>
      <c r="I38" s="3" t="s">
        <v>41</v>
      </c>
      <c r="J38" s="3" t="s">
        <v>42</v>
      </c>
      <c r="K38" s="3" t="s">
        <v>43</v>
      </c>
      <c r="L38" s="10">
        <v>25000000</v>
      </c>
      <c r="M38" s="5">
        <v>0</v>
      </c>
      <c r="N38" s="5">
        <v>25000000</v>
      </c>
      <c r="O38" s="5">
        <v>0</v>
      </c>
      <c r="P38" s="4" t="s">
        <v>44</v>
      </c>
      <c r="Q38" s="3" t="s">
        <v>365</v>
      </c>
      <c r="R38" s="3" t="s">
        <v>366</v>
      </c>
      <c r="S38" s="3" t="s">
        <v>47</v>
      </c>
      <c r="T38" s="3" t="s">
        <v>48</v>
      </c>
      <c r="U38" s="3" t="s">
        <v>367</v>
      </c>
      <c r="V38" s="3" t="s">
        <v>50</v>
      </c>
      <c r="W38" s="3" t="s">
        <v>51</v>
      </c>
      <c r="X38" s="3" t="s">
        <v>52</v>
      </c>
      <c r="Y38" s="3" t="s">
        <v>368</v>
      </c>
      <c r="Z38" s="3" t="s">
        <v>368</v>
      </c>
      <c r="AA38" s="3" t="s">
        <v>369</v>
      </c>
      <c r="AB38" s="3" t="s">
        <v>370</v>
      </c>
      <c r="AC38" s="3" t="s">
        <v>371</v>
      </c>
      <c r="AD38" s="3" t="s">
        <v>372</v>
      </c>
      <c r="AE38" s="3"/>
      <c r="AF38" s="3" t="s">
        <v>363</v>
      </c>
      <c r="AG38" s="3" t="s">
        <v>373</v>
      </c>
      <c r="AH38" s="3" t="s">
        <v>374</v>
      </c>
      <c r="AI38" s="7" t="s">
        <v>375</v>
      </c>
      <c r="AJ38" s="19" t="s">
        <v>853</v>
      </c>
      <c r="AK38" s="13">
        <v>44761</v>
      </c>
      <c r="AL38" s="13">
        <v>44775</v>
      </c>
    </row>
    <row r="39" spans="1:39" ht="51.75" hidden="1" x14ac:dyDescent="0.25">
      <c r="A39" s="2">
        <v>123522</v>
      </c>
      <c r="B39" s="3" t="s">
        <v>376</v>
      </c>
      <c r="C39" s="3" t="s">
        <v>377</v>
      </c>
      <c r="D39" s="3" t="s">
        <v>37</v>
      </c>
      <c r="E39" s="4" t="s">
        <v>38</v>
      </c>
      <c r="F39" s="3" t="s">
        <v>39</v>
      </c>
      <c r="G39" s="3" t="s">
        <v>59</v>
      </c>
      <c r="H39" s="3" t="s">
        <v>60</v>
      </c>
      <c r="I39" s="3" t="s">
        <v>61</v>
      </c>
      <c r="J39" s="3" t="s">
        <v>62</v>
      </c>
      <c r="K39" s="3" t="s">
        <v>43</v>
      </c>
      <c r="L39" s="10">
        <v>20000000</v>
      </c>
      <c r="M39" s="5">
        <v>0</v>
      </c>
      <c r="N39" s="5">
        <v>20000000</v>
      </c>
      <c r="O39" s="5">
        <v>16000000</v>
      </c>
      <c r="P39" s="4" t="s">
        <v>44</v>
      </c>
      <c r="Q39" s="3" t="s">
        <v>115</v>
      </c>
      <c r="R39" s="3" t="s">
        <v>116</v>
      </c>
      <c r="S39" s="3" t="s">
        <v>47</v>
      </c>
      <c r="T39" s="3" t="s">
        <v>48</v>
      </c>
      <c r="U39" s="3" t="s">
        <v>117</v>
      </c>
      <c r="V39" s="3" t="s">
        <v>50</v>
      </c>
      <c r="W39" s="3" t="s">
        <v>100</v>
      </c>
      <c r="X39" s="3" t="s">
        <v>101</v>
      </c>
      <c r="Y39" s="3" t="s">
        <v>378</v>
      </c>
      <c r="Z39" s="3" t="s">
        <v>378</v>
      </c>
      <c r="AA39" s="3" t="s">
        <v>379</v>
      </c>
      <c r="AB39" s="3" t="s">
        <v>380</v>
      </c>
      <c r="AC39" s="3" t="s">
        <v>381</v>
      </c>
      <c r="AD39" s="3" t="s">
        <v>382</v>
      </c>
      <c r="AE39" s="3"/>
      <c r="AF39" s="3" t="s">
        <v>376</v>
      </c>
      <c r="AG39" s="3" t="s">
        <v>55</v>
      </c>
      <c r="AH39" s="3" t="s">
        <v>383</v>
      </c>
      <c r="AI39" s="7" t="s">
        <v>384</v>
      </c>
      <c r="AJ39" s="8" t="s">
        <v>854</v>
      </c>
      <c r="AK39" s="13">
        <v>44764</v>
      </c>
      <c r="AL39" s="13">
        <v>44916</v>
      </c>
    </row>
    <row r="40" spans="1:39" ht="51.75" hidden="1" x14ac:dyDescent="0.25">
      <c r="A40" s="2">
        <v>123622</v>
      </c>
      <c r="B40" s="3" t="s">
        <v>376</v>
      </c>
      <c r="C40" s="3" t="s">
        <v>385</v>
      </c>
      <c r="D40" s="3" t="s">
        <v>37</v>
      </c>
      <c r="E40" s="4" t="s">
        <v>38</v>
      </c>
      <c r="F40" s="3" t="s">
        <v>39</v>
      </c>
      <c r="G40" s="3" t="s">
        <v>59</v>
      </c>
      <c r="H40" s="3" t="s">
        <v>60</v>
      </c>
      <c r="I40" s="3" t="s">
        <v>61</v>
      </c>
      <c r="J40" s="3" t="s">
        <v>62</v>
      </c>
      <c r="K40" s="3" t="s">
        <v>43</v>
      </c>
      <c r="L40" s="10">
        <v>12357140</v>
      </c>
      <c r="M40" s="5">
        <v>0</v>
      </c>
      <c r="N40" s="5" t="s">
        <v>856</v>
      </c>
      <c r="O40" s="5">
        <v>9885712</v>
      </c>
      <c r="P40" s="4" t="s">
        <v>44</v>
      </c>
      <c r="Q40" s="3" t="s">
        <v>141</v>
      </c>
      <c r="R40" s="3" t="s">
        <v>142</v>
      </c>
      <c r="S40" s="3" t="s">
        <v>47</v>
      </c>
      <c r="T40" s="3" t="s">
        <v>48</v>
      </c>
      <c r="U40" s="3" t="s">
        <v>143</v>
      </c>
      <c r="V40" s="3" t="s">
        <v>50</v>
      </c>
      <c r="W40" s="3" t="s">
        <v>100</v>
      </c>
      <c r="X40" s="3" t="s">
        <v>101</v>
      </c>
      <c r="Y40" s="3" t="s">
        <v>386</v>
      </c>
      <c r="Z40" s="3" t="s">
        <v>386</v>
      </c>
      <c r="AA40" s="3" t="s">
        <v>387</v>
      </c>
      <c r="AB40" s="3" t="s">
        <v>388</v>
      </c>
      <c r="AC40" s="3" t="s">
        <v>389</v>
      </c>
      <c r="AD40" s="3" t="s">
        <v>390</v>
      </c>
      <c r="AE40" s="3"/>
      <c r="AF40" s="3" t="s">
        <v>376</v>
      </c>
      <c r="AG40" s="3" t="s">
        <v>55</v>
      </c>
      <c r="AH40" s="3" t="s">
        <v>391</v>
      </c>
      <c r="AI40" s="7" t="s">
        <v>787</v>
      </c>
      <c r="AJ40" s="15" t="s">
        <v>857</v>
      </c>
      <c r="AK40" s="13">
        <v>44764</v>
      </c>
      <c r="AL40" s="13">
        <v>44916</v>
      </c>
      <c r="AM40" s="20">
        <v>2020011000057</v>
      </c>
    </row>
    <row r="41" spans="1:39" ht="64.5" hidden="1" x14ac:dyDescent="0.25">
      <c r="A41" s="2">
        <v>123722</v>
      </c>
      <c r="B41" s="3" t="s">
        <v>376</v>
      </c>
      <c r="C41" s="3" t="s">
        <v>392</v>
      </c>
      <c r="D41" s="3" t="s">
        <v>37</v>
      </c>
      <c r="E41" s="4" t="s">
        <v>38</v>
      </c>
      <c r="F41" s="3" t="s">
        <v>39</v>
      </c>
      <c r="G41" s="3" t="s">
        <v>59</v>
      </c>
      <c r="H41" s="3" t="s">
        <v>60</v>
      </c>
      <c r="I41" s="3" t="s">
        <v>61</v>
      </c>
      <c r="J41" s="3" t="s">
        <v>62</v>
      </c>
      <c r="K41" s="3" t="s">
        <v>43</v>
      </c>
      <c r="L41" s="10">
        <v>12357140</v>
      </c>
      <c r="M41" s="5">
        <v>0</v>
      </c>
      <c r="N41" s="5">
        <v>12357140</v>
      </c>
      <c r="O41" s="5">
        <v>9885712</v>
      </c>
      <c r="P41" s="4" t="s">
        <v>44</v>
      </c>
      <c r="Q41" s="3" t="s">
        <v>193</v>
      </c>
      <c r="R41" s="3" t="s">
        <v>194</v>
      </c>
      <c r="S41" s="3" t="s">
        <v>47</v>
      </c>
      <c r="T41" s="3" t="s">
        <v>48</v>
      </c>
      <c r="U41" s="3" t="s">
        <v>195</v>
      </c>
      <c r="V41" s="3" t="s">
        <v>50</v>
      </c>
      <c r="W41" s="3" t="s">
        <v>73</v>
      </c>
      <c r="X41" s="3" t="s">
        <v>74</v>
      </c>
      <c r="Y41" s="3" t="s">
        <v>393</v>
      </c>
      <c r="Z41" s="3" t="s">
        <v>393</v>
      </c>
      <c r="AA41" s="3" t="s">
        <v>394</v>
      </c>
      <c r="AB41" s="3" t="s">
        <v>395</v>
      </c>
      <c r="AC41" s="3" t="s">
        <v>396</v>
      </c>
      <c r="AD41" s="3" t="s">
        <v>397</v>
      </c>
      <c r="AE41" s="3"/>
      <c r="AF41" s="3" t="s">
        <v>376</v>
      </c>
      <c r="AG41" s="3" t="s">
        <v>55</v>
      </c>
      <c r="AH41" s="3" t="s">
        <v>398</v>
      </c>
      <c r="AI41" s="7" t="s">
        <v>787</v>
      </c>
      <c r="AJ41" s="8" t="s">
        <v>858</v>
      </c>
      <c r="AK41" s="13">
        <v>44770</v>
      </c>
      <c r="AL41" s="8" t="s">
        <v>855</v>
      </c>
      <c r="AM41" s="20">
        <v>2020011000057</v>
      </c>
    </row>
    <row r="42" spans="1:39" ht="51.75" hidden="1" x14ac:dyDescent="0.25">
      <c r="A42" s="2">
        <v>123822</v>
      </c>
      <c r="B42" s="3" t="s">
        <v>376</v>
      </c>
      <c r="C42" s="3" t="s">
        <v>399</v>
      </c>
      <c r="D42" s="3" t="s">
        <v>37</v>
      </c>
      <c r="E42" s="4" t="s">
        <v>38</v>
      </c>
      <c r="F42" s="3" t="s">
        <v>39</v>
      </c>
      <c r="G42" s="3" t="s">
        <v>59</v>
      </c>
      <c r="H42" s="3" t="s">
        <v>60</v>
      </c>
      <c r="I42" s="3" t="s">
        <v>61</v>
      </c>
      <c r="J42" s="3" t="s">
        <v>62</v>
      </c>
      <c r="K42" s="3" t="s">
        <v>43</v>
      </c>
      <c r="L42" s="10">
        <v>12357140</v>
      </c>
      <c r="M42" s="5">
        <v>0</v>
      </c>
      <c r="N42" s="5">
        <v>12357140</v>
      </c>
      <c r="O42" s="5">
        <v>9885712</v>
      </c>
      <c r="P42" s="4" t="s">
        <v>44</v>
      </c>
      <c r="Q42" s="3" t="s">
        <v>264</v>
      </c>
      <c r="R42" s="3" t="s">
        <v>265</v>
      </c>
      <c r="S42" s="3" t="s">
        <v>47</v>
      </c>
      <c r="T42" s="3" t="s">
        <v>48</v>
      </c>
      <c r="U42" s="3" t="s">
        <v>266</v>
      </c>
      <c r="V42" s="3" t="s">
        <v>50</v>
      </c>
      <c r="W42" s="3" t="s">
        <v>51</v>
      </c>
      <c r="X42" s="3" t="s">
        <v>52</v>
      </c>
      <c r="Y42" s="3" t="s">
        <v>400</v>
      </c>
      <c r="Z42" s="3" t="s">
        <v>400</v>
      </c>
      <c r="AA42" s="3" t="s">
        <v>401</v>
      </c>
      <c r="AB42" s="3" t="s">
        <v>402</v>
      </c>
      <c r="AC42" s="3" t="s">
        <v>403</v>
      </c>
      <c r="AD42" s="3" t="s">
        <v>404</v>
      </c>
      <c r="AE42" s="3"/>
      <c r="AF42" s="3" t="s">
        <v>376</v>
      </c>
      <c r="AG42" s="3" t="s">
        <v>55</v>
      </c>
      <c r="AH42" s="3" t="s">
        <v>405</v>
      </c>
      <c r="AI42" s="7" t="s">
        <v>787</v>
      </c>
      <c r="AJ42" s="8" t="s">
        <v>859</v>
      </c>
      <c r="AK42" s="13">
        <v>44764</v>
      </c>
      <c r="AL42" s="13">
        <v>44916</v>
      </c>
    </row>
    <row r="43" spans="1:39" ht="51.75" hidden="1" x14ac:dyDescent="0.25">
      <c r="A43" s="2">
        <v>124022</v>
      </c>
      <c r="B43" s="3" t="s">
        <v>376</v>
      </c>
      <c r="C43" s="3" t="s">
        <v>406</v>
      </c>
      <c r="D43" s="3" t="s">
        <v>37</v>
      </c>
      <c r="E43" s="4" t="s">
        <v>38</v>
      </c>
      <c r="F43" s="3" t="s">
        <v>39</v>
      </c>
      <c r="G43" s="3" t="s">
        <v>59</v>
      </c>
      <c r="H43" s="3" t="s">
        <v>60</v>
      </c>
      <c r="I43" s="3" t="s">
        <v>61</v>
      </c>
      <c r="J43" s="3" t="s">
        <v>62</v>
      </c>
      <c r="K43" s="3" t="s">
        <v>43</v>
      </c>
      <c r="L43" s="10">
        <v>12357140</v>
      </c>
      <c r="M43" s="5">
        <v>0</v>
      </c>
      <c r="N43" s="5">
        <v>12357140</v>
      </c>
      <c r="O43" s="5">
        <v>9885712</v>
      </c>
      <c r="P43" s="4" t="s">
        <v>44</v>
      </c>
      <c r="Q43" s="3" t="s">
        <v>407</v>
      </c>
      <c r="R43" s="3" t="s">
        <v>408</v>
      </c>
      <c r="S43" s="3" t="s">
        <v>47</v>
      </c>
      <c r="T43" s="3" t="s">
        <v>48</v>
      </c>
      <c r="U43" s="3" t="s">
        <v>409</v>
      </c>
      <c r="V43" s="3" t="s">
        <v>50</v>
      </c>
      <c r="W43" s="3" t="s">
        <v>51</v>
      </c>
      <c r="X43" s="3" t="s">
        <v>52</v>
      </c>
      <c r="Y43" s="3" t="s">
        <v>410</v>
      </c>
      <c r="Z43" s="3" t="s">
        <v>410</v>
      </c>
      <c r="AA43" s="3" t="s">
        <v>411</v>
      </c>
      <c r="AB43" s="3" t="s">
        <v>412</v>
      </c>
      <c r="AC43" s="3" t="s">
        <v>413</v>
      </c>
      <c r="AD43" s="3" t="s">
        <v>414</v>
      </c>
      <c r="AE43" s="3"/>
      <c r="AF43" s="3" t="s">
        <v>376</v>
      </c>
      <c r="AG43" s="3" t="s">
        <v>55</v>
      </c>
      <c r="AH43" s="3" t="s">
        <v>415</v>
      </c>
      <c r="AI43" s="7" t="s">
        <v>788</v>
      </c>
      <c r="AJ43" s="8" t="s">
        <v>822</v>
      </c>
      <c r="AK43" s="13">
        <v>44764</v>
      </c>
      <c r="AL43" s="13">
        <v>44916</v>
      </c>
    </row>
    <row r="44" spans="1:39" ht="51.75" hidden="1" x14ac:dyDescent="0.25">
      <c r="A44" s="2">
        <v>124822</v>
      </c>
      <c r="B44" s="3" t="s">
        <v>416</v>
      </c>
      <c r="C44" s="3" t="s">
        <v>417</v>
      </c>
      <c r="D44" s="3" t="s">
        <v>37</v>
      </c>
      <c r="E44" s="4" t="s">
        <v>38</v>
      </c>
      <c r="F44" s="3" t="s">
        <v>39</v>
      </c>
      <c r="G44" s="3" t="s">
        <v>59</v>
      </c>
      <c r="H44" s="3" t="s">
        <v>60</v>
      </c>
      <c r="I44" s="3" t="s">
        <v>61</v>
      </c>
      <c r="J44" s="3" t="s">
        <v>62</v>
      </c>
      <c r="K44" s="3" t="s">
        <v>43</v>
      </c>
      <c r="L44" s="10">
        <v>9000000</v>
      </c>
      <c r="M44" s="5">
        <v>0</v>
      </c>
      <c r="N44" s="5">
        <v>9000000</v>
      </c>
      <c r="O44" s="5">
        <v>4500000</v>
      </c>
      <c r="P44" s="4" t="s">
        <v>44</v>
      </c>
      <c r="Q44" s="3" t="s">
        <v>418</v>
      </c>
      <c r="R44" s="3" t="s">
        <v>419</v>
      </c>
      <c r="S44" s="3" t="s">
        <v>47</v>
      </c>
      <c r="T44" s="3" t="s">
        <v>48</v>
      </c>
      <c r="U44" s="3" t="s">
        <v>420</v>
      </c>
      <c r="V44" s="3" t="s">
        <v>50</v>
      </c>
      <c r="W44" s="3" t="s">
        <v>421</v>
      </c>
      <c r="X44" s="3" t="s">
        <v>422</v>
      </c>
      <c r="Y44" s="3" t="s">
        <v>423</v>
      </c>
      <c r="Z44" s="3" t="s">
        <v>423</v>
      </c>
      <c r="AA44" s="3" t="s">
        <v>424</v>
      </c>
      <c r="AB44" s="3" t="s">
        <v>425</v>
      </c>
      <c r="AC44" s="3" t="s">
        <v>426</v>
      </c>
      <c r="AD44" s="3" t="s">
        <v>427</v>
      </c>
      <c r="AE44" s="3"/>
      <c r="AF44" s="3" t="s">
        <v>416</v>
      </c>
      <c r="AG44" s="3" t="s">
        <v>55</v>
      </c>
      <c r="AH44" s="3" t="s">
        <v>428</v>
      </c>
      <c r="AI44" s="7" t="s">
        <v>789</v>
      </c>
      <c r="AJ44" s="8" t="s">
        <v>860</v>
      </c>
      <c r="AK44" s="13">
        <v>44767</v>
      </c>
      <c r="AL44" s="13">
        <v>44919</v>
      </c>
    </row>
    <row r="45" spans="1:39" ht="51.75" hidden="1" x14ac:dyDescent="0.25">
      <c r="A45" s="2">
        <v>126722</v>
      </c>
      <c r="B45" s="3" t="s">
        <v>416</v>
      </c>
      <c r="C45" s="3" t="s">
        <v>429</v>
      </c>
      <c r="D45" s="3" t="s">
        <v>37</v>
      </c>
      <c r="E45" s="4" t="s">
        <v>38</v>
      </c>
      <c r="F45" s="3" t="s">
        <v>39</v>
      </c>
      <c r="G45" s="3" t="s">
        <v>59</v>
      </c>
      <c r="H45" s="3" t="s">
        <v>60</v>
      </c>
      <c r="I45" s="3" t="s">
        <v>41</v>
      </c>
      <c r="J45" s="3" t="s">
        <v>42</v>
      </c>
      <c r="K45" s="3" t="s">
        <v>43</v>
      </c>
      <c r="L45" s="10">
        <v>12357140</v>
      </c>
      <c r="M45" s="5">
        <v>0</v>
      </c>
      <c r="N45" s="5">
        <v>12357140</v>
      </c>
      <c r="O45" s="5">
        <v>9885712</v>
      </c>
      <c r="P45" s="4" t="s">
        <v>44</v>
      </c>
      <c r="Q45" s="3" t="s">
        <v>63</v>
      </c>
      <c r="R45" s="3" t="s">
        <v>64</v>
      </c>
      <c r="S45" s="3" t="s">
        <v>47</v>
      </c>
      <c r="T45" s="3" t="s">
        <v>48</v>
      </c>
      <c r="U45" s="3" t="s">
        <v>65</v>
      </c>
      <c r="V45" s="3" t="s">
        <v>50</v>
      </c>
      <c r="W45" s="3" t="s">
        <v>51</v>
      </c>
      <c r="X45" s="3" t="s">
        <v>52</v>
      </c>
      <c r="Y45" s="3" t="s">
        <v>430</v>
      </c>
      <c r="Z45" s="3" t="s">
        <v>430</v>
      </c>
      <c r="AA45" s="3" t="s">
        <v>431</v>
      </c>
      <c r="AB45" s="3" t="s">
        <v>432</v>
      </c>
      <c r="AC45" s="3" t="s">
        <v>433</v>
      </c>
      <c r="AD45" s="3" t="s">
        <v>434</v>
      </c>
      <c r="AE45" s="3"/>
      <c r="AF45" s="3" t="s">
        <v>416</v>
      </c>
      <c r="AG45" s="3" t="s">
        <v>55</v>
      </c>
      <c r="AH45" s="3" t="s">
        <v>435</v>
      </c>
      <c r="AI45" s="7" t="s">
        <v>790</v>
      </c>
      <c r="AJ45" s="15" t="s">
        <v>829</v>
      </c>
      <c r="AK45" s="13">
        <v>44768</v>
      </c>
      <c r="AL45" s="13">
        <v>44920</v>
      </c>
    </row>
    <row r="46" spans="1:39" ht="51.75" hidden="1" x14ac:dyDescent="0.25">
      <c r="A46" s="2">
        <v>126822</v>
      </c>
      <c r="B46" s="3" t="s">
        <v>416</v>
      </c>
      <c r="C46" s="3" t="s">
        <v>436</v>
      </c>
      <c r="D46" s="3" t="s">
        <v>37</v>
      </c>
      <c r="E46" s="4" t="s">
        <v>38</v>
      </c>
      <c r="F46" s="3" t="s">
        <v>39</v>
      </c>
      <c r="G46" s="3" t="s">
        <v>59</v>
      </c>
      <c r="H46" s="3" t="s">
        <v>60</v>
      </c>
      <c r="I46" s="3" t="s">
        <v>61</v>
      </c>
      <c r="J46" s="3" t="s">
        <v>62</v>
      </c>
      <c r="K46" s="3" t="s">
        <v>43</v>
      </c>
      <c r="L46" s="10">
        <v>12357140</v>
      </c>
      <c r="M46" s="5">
        <v>0</v>
      </c>
      <c r="N46" s="5">
        <v>12357140</v>
      </c>
      <c r="O46" s="5">
        <v>9885712</v>
      </c>
      <c r="P46" s="4" t="s">
        <v>44</v>
      </c>
      <c r="Q46" s="3" t="s">
        <v>257</v>
      </c>
      <c r="R46" s="3" t="s">
        <v>258</v>
      </c>
      <c r="S46" s="3" t="s">
        <v>47</v>
      </c>
      <c r="T46" s="3" t="s">
        <v>48</v>
      </c>
      <c r="U46" s="3" t="s">
        <v>259</v>
      </c>
      <c r="V46" s="3" t="s">
        <v>50</v>
      </c>
      <c r="W46" s="3" t="s">
        <v>51</v>
      </c>
      <c r="X46" s="3" t="s">
        <v>52</v>
      </c>
      <c r="Y46" s="3" t="s">
        <v>437</v>
      </c>
      <c r="Z46" s="3" t="s">
        <v>437</v>
      </c>
      <c r="AA46" s="3" t="s">
        <v>438</v>
      </c>
      <c r="AB46" s="3" t="s">
        <v>439</v>
      </c>
      <c r="AC46" s="3" t="s">
        <v>440</v>
      </c>
      <c r="AD46" s="3" t="s">
        <v>441</v>
      </c>
      <c r="AE46" s="3"/>
      <c r="AF46" s="3" t="s">
        <v>416</v>
      </c>
      <c r="AG46" s="3" t="s">
        <v>55</v>
      </c>
      <c r="AH46" s="3" t="s">
        <v>442</v>
      </c>
      <c r="AI46" s="7" t="s">
        <v>787</v>
      </c>
      <c r="AJ46" s="8" t="s">
        <v>860</v>
      </c>
      <c r="AK46" s="13">
        <v>44768</v>
      </c>
      <c r="AL46" s="13">
        <v>44920</v>
      </c>
    </row>
    <row r="47" spans="1:39" ht="51.75" hidden="1" x14ac:dyDescent="0.25">
      <c r="A47" s="2">
        <v>126922</v>
      </c>
      <c r="B47" s="3" t="s">
        <v>416</v>
      </c>
      <c r="C47" s="3" t="s">
        <v>443</v>
      </c>
      <c r="D47" s="3" t="s">
        <v>37</v>
      </c>
      <c r="E47" s="4" t="s">
        <v>38</v>
      </c>
      <c r="F47" s="3" t="s">
        <v>39</v>
      </c>
      <c r="G47" s="3" t="s">
        <v>59</v>
      </c>
      <c r="H47" s="3" t="s">
        <v>60</v>
      </c>
      <c r="I47" s="3" t="s">
        <v>41</v>
      </c>
      <c r="J47" s="3" t="s">
        <v>42</v>
      </c>
      <c r="K47" s="3" t="s">
        <v>43</v>
      </c>
      <c r="L47" s="10">
        <v>12357140</v>
      </c>
      <c r="M47" s="5">
        <v>0</v>
      </c>
      <c r="N47" s="5">
        <v>12357140</v>
      </c>
      <c r="O47" s="5">
        <v>9885712</v>
      </c>
      <c r="P47" s="4" t="s">
        <v>44</v>
      </c>
      <c r="Q47" s="3" t="s">
        <v>133</v>
      </c>
      <c r="R47" s="3" t="s">
        <v>134</v>
      </c>
      <c r="S47" s="3" t="s">
        <v>47</v>
      </c>
      <c r="T47" s="3" t="s">
        <v>48</v>
      </c>
      <c r="U47" s="3" t="s">
        <v>135</v>
      </c>
      <c r="V47" s="3" t="s">
        <v>50</v>
      </c>
      <c r="W47" s="3" t="s">
        <v>127</v>
      </c>
      <c r="X47" s="3" t="s">
        <v>128</v>
      </c>
      <c r="Y47" s="3" t="s">
        <v>444</v>
      </c>
      <c r="Z47" s="3" t="s">
        <v>444</v>
      </c>
      <c r="AA47" s="3" t="s">
        <v>445</v>
      </c>
      <c r="AB47" s="3" t="s">
        <v>446</v>
      </c>
      <c r="AC47" s="3" t="s">
        <v>447</v>
      </c>
      <c r="AD47" s="3" t="s">
        <v>448</v>
      </c>
      <c r="AE47" s="3"/>
      <c r="AF47" s="3" t="s">
        <v>416</v>
      </c>
      <c r="AG47" s="3" t="s">
        <v>55</v>
      </c>
      <c r="AH47" s="3" t="s">
        <v>435</v>
      </c>
      <c r="AI47" s="7" t="s">
        <v>449</v>
      </c>
      <c r="AJ47" s="19" t="s">
        <v>861</v>
      </c>
      <c r="AK47" s="13">
        <v>44768</v>
      </c>
      <c r="AL47" s="13">
        <v>44920</v>
      </c>
    </row>
    <row r="48" spans="1:39" ht="51.75" hidden="1" x14ac:dyDescent="0.25">
      <c r="A48" s="2">
        <v>127222</v>
      </c>
      <c r="B48" s="3" t="s">
        <v>450</v>
      </c>
      <c r="C48" s="3" t="s">
        <v>451</v>
      </c>
      <c r="D48" s="3" t="s">
        <v>37</v>
      </c>
      <c r="E48" s="4" t="s">
        <v>38</v>
      </c>
      <c r="F48" s="3" t="s">
        <v>39</v>
      </c>
      <c r="G48" s="3" t="s">
        <v>59</v>
      </c>
      <c r="H48" s="3" t="s">
        <v>60</v>
      </c>
      <c r="I48" s="3" t="s">
        <v>61</v>
      </c>
      <c r="J48" s="3" t="s">
        <v>62</v>
      </c>
      <c r="K48" s="3" t="s">
        <v>43</v>
      </c>
      <c r="L48" s="10">
        <v>12357140</v>
      </c>
      <c r="M48" s="5">
        <v>0</v>
      </c>
      <c r="N48" s="5">
        <v>12357140</v>
      </c>
      <c r="O48" s="5">
        <v>9885712</v>
      </c>
      <c r="P48" s="4" t="s">
        <v>44</v>
      </c>
      <c r="Q48" s="3" t="s">
        <v>452</v>
      </c>
      <c r="R48" s="3" t="s">
        <v>453</v>
      </c>
      <c r="S48" s="3" t="s">
        <v>47</v>
      </c>
      <c r="T48" s="3" t="s">
        <v>48</v>
      </c>
      <c r="U48" s="3" t="s">
        <v>454</v>
      </c>
      <c r="V48" s="3" t="s">
        <v>50</v>
      </c>
      <c r="W48" s="3" t="s">
        <v>100</v>
      </c>
      <c r="X48" s="3" t="s">
        <v>101</v>
      </c>
      <c r="Y48" s="3" t="s">
        <v>455</v>
      </c>
      <c r="Z48" s="3" t="s">
        <v>455</v>
      </c>
      <c r="AA48" s="3" t="s">
        <v>456</v>
      </c>
      <c r="AB48" s="3" t="s">
        <v>457</v>
      </c>
      <c r="AC48" s="3" t="s">
        <v>458</v>
      </c>
      <c r="AD48" s="3" t="s">
        <v>459</v>
      </c>
      <c r="AE48" s="3"/>
      <c r="AF48" s="3" t="s">
        <v>450</v>
      </c>
      <c r="AG48" s="3" t="s">
        <v>55</v>
      </c>
      <c r="AH48" s="3" t="s">
        <v>460</v>
      </c>
      <c r="AI48" s="7" t="s">
        <v>787</v>
      </c>
      <c r="AJ48" s="8" t="s">
        <v>862</v>
      </c>
      <c r="AK48" s="13">
        <v>44768</v>
      </c>
      <c r="AL48" s="13">
        <v>44920</v>
      </c>
    </row>
    <row r="49" spans="1:38" ht="51.75" hidden="1" x14ac:dyDescent="0.25">
      <c r="A49" s="2">
        <v>127322</v>
      </c>
      <c r="B49" s="3" t="s">
        <v>450</v>
      </c>
      <c r="C49" s="3" t="s">
        <v>461</v>
      </c>
      <c r="D49" s="3" t="s">
        <v>37</v>
      </c>
      <c r="E49" s="4" t="s">
        <v>38</v>
      </c>
      <c r="F49" s="3" t="s">
        <v>39</v>
      </c>
      <c r="G49" s="3" t="s">
        <v>40</v>
      </c>
      <c r="H49" s="3" t="s">
        <v>697</v>
      </c>
      <c r="I49" s="3" t="s">
        <v>61</v>
      </c>
      <c r="J49" s="3" t="s">
        <v>62</v>
      </c>
      <c r="K49" s="3" t="s">
        <v>43</v>
      </c>
      <c r="L49" s="10">
        <v>17000000</v>
      </c>
      <c r="M49" s="5">
        <v>0</v>
      </c>
      <c r="N49" s="5">
        <v>17000000</v>
      </c>
      <c r="O49" s="5">
        <v>13600000</v>
      </c>
      <c r="P49" s="4" t="s">
        <v>44</v>
      </c>
      <c r="Q49" s="3" t="s">
        <v>462</v>
      </c>
      <c r="R49" s="3" t="s">
        <v>463</v>
      </c>
      <c r="S49" s="3" t="s">
        <v>47</v>
      </c>
      <c r="T49" s="3" t="s">
        <v>48</v>
      </c>
      <c r="U49" s="3" t="s">
        <v>464</v>
      </c>
      <c r="V49" s="3" t="s">
        <v>50</v>
      </c>
      <c r="W49" s="3" t="s">
        <v>51</v>
      </c>
      <c r="X49" s="3" t="s">
        <v>52</v>
      </c>
      <c r="Y49" s="3" t="s">
        <v>465</v>
      </c>
      <c r="Z49" s="3" t="s">
        <v>465</v>
      </c>
      <c r="AA49" s="3" t="s">
        <v>466</v>
      </c>
      <c r="AB49" s="3" t="s">
        <v>467</v>
      </c>
      <c r="AC49" s="3" t="s">
        <v>468</v>
      </c>
      <c r="AD49" s="3" t="s">
        <v>469</v>
      </c>
      <c r="AE49" s="3"/>
      <c r="AF49" s="3" t="s">
        <v>450</v>
      </c>
      <c r="AG49" s="3" t="s">
        <v>55</v>
      </c>
      <c r="AH49" s="3" t="s">
        <v>470</v>
      </c>
      <c r="AI49" s="7" t="s">
        <v>471</v>
      </c>
      <c r="AJ49" s="15" t="s">
        <v>863</v>
      </c>
      <c r="AK49" s="13">
        <v>44768</v>
      </c>
      <c r="AL49" s="13">
        <v>44920</v>
      </c>
    </row>
    <row r="50" spans="1:38" ht="51.75" hidden="1" x14ac:dyDescent="0.25">
      <c r="A50" s="2">
        <v>128322</v>
      </c>
      <c r="B50" s="3" t="s">
        <v>450</v>
      </c>
      <c r="C50" s="3" t="s">
        <v>472</v>
      </c>
      <c r="D50" s="3" t="s">
        <v>37</v>
      </c>
      <c r="E50" s="4" t="s">
        <v>38</v>
      </c>
      <c r="F50" s="3" t="s">
        <v>39</v>
      </c>
      <c r="G50" s="3" t="s">
        <v>40</v>
      </c>
      <c r="H50" s="3" t="s">
        <v>697</v>
      </c>
      <c r="I50" s="3" t="s">
        <v>61</v>
      </c>
      <c r="J50" s="3" t="s">
        <v>62</v>
      </c>
      <c r="K50" s="3" t="s">
        <v>43</v>
      </c>
      <c r="L50" s="10">
        <v>12357140</v>
      </c>
      <c r="M50" s="5">
        <v>0</v>
      </c>
      <c r="N50" s="5">
        <v>12357140</v>
      </c>
      <c r="O50" s="5">
        <v>9885712</v>
      </c>
      <c r="P50" s="4" t="s">
        <v>44</v>
      </c>
      <c r="Q50" s="3" t="s">
        <v>170</v>
      </c>
      <c r="R50" s="3" t="s">
        <v>171</v>
      </c>
      <c r="S50" s="3" t="s">
        <v>47</v>
      </c>
      <c r="T50" s="3" t="s">
        <v>48</v>
      </c>
      <c r="U50" s="3" t="s">
        <v>172</v>
      </c>
      <c r="V50" s="3" t="s">
        <v>50</v>
      </c>
      <c r="W50" s="3" t="s">
        <v>100</v>
      </c>
      <c r="X50" s="3" t="s">
        <v>101</v>
      </c>
      <c r="Y50" s="3" t="s">
        <v>473</v>
      </c>
      <c r="Z50" s="3" t="s">
        <v>473</v>
      </c>
      <c r="AA50" s="3" t="s">
        <v>474</v>
      </c>
      <c r="AB50" s="3" t="s">
        <v>475</v>
      </c>
      <c r="AC50" s="3" t="s">
        <v>476</v>
      </c>
      <c r="AD50" s="3" t="s">
        <v>477</v>
      </c>
      <c r="AE50" s="3"/>
      <c r="AF50" s="3" t="s">
        <v>450</v>
      </c>
      <c r="AG50" s="3" t="s">
        <v>104</v>
      </c>
      <c r="AH50" s="3" t="s">
        <v>478</v>
      </c>
      <c r="AI50" s="7" t="s">
        <v>175</v>
      </c>
      <c r="AJ50" s="8" t="s">
        <v>864</v>
      </c>
      <c r="AK50" s="13">
        <v>44768</v>
      </c>
      <c r="AL50" s="13">
        <v>44920</v>
      </c>
    </row>
    <row r="51" spans="1:38" ht="51.75" hidden="1" x14ac:dyDescent="0.25">
      <c r="A51" s="2">
        <v>129522</v>
      </c>
      <c r="B51" s="3" t="s">
        <v>479</v>
      </c>
      <c r="C51" s="3" t="s">
        <v>480</v>
      </c>
      <c r="D51" s="3" t="s">
        <v>37</v>
      </c>
      <c r="E51" s="4" t="s">
        <v>38</v>
      </c>
      <c r="F51" s="3" t="s">
        <v>39</v>
      </c>
      <c r="G51" s="3" t="s">
        <v>59</v>
      </c>
      <c r="H51" s="3" t="s">
        <v>60</v>
      </c>
      <c r="I51" s="3" t="s">
        <v>61</v>
      </c>
      <c r="J51" s="3" t="s">
        <v>62</v>
      </c>
      <c r="K51" s="3" t="s">
        <v>43</v>
      </c>
      <c r="L51" s="10">
        <v>8690675</v>
      </c>
      <c r="M51" s="5">
        <v>0</v>
      </c>
      <c r="N51" s="5">
        <v>8690675</v>
      </c>
      <c r="O51" s="5">
        <v>6952540</v>
      </c>
      <c r="P51" s="4" t="s">
        <v>44</v>
      </c>
      <c r="Q51" s="3" t="s">
        <v>481</v>
      </c>
      <c r="R51" s="3" t="s">
        <v>482</v>
      </c>
      <c r="S51" s="3" t="s">
        <v>47</v>
      </c>
      <c r="T51" s="3" t="s">
        <v>48</v>
      </c>
      <c r="U51" s="3" t="s">
        <v>483</v>
      </c>
      <c r="V51" s="3" t="s">
        <v>50</v>
      </c>
      <c r="W51" s="3" t="s">
        <v>51</v>
      </c>
      <c r="X51" s="3" t="s">
        <v>52</v>
      </c>
      <c r="Y51" s="3" t="s">
        <v>484</v>
      </c>
      <c r="Z51" s="3" t="s">
        <v>484</v>
      </c>
      <c r="AA51" s="3" t="s">
        <v>485</v>
      </c>
      <c r="AB51" s="3" t="s">
        <v>486</v>
      </c>
      <c r="AC51" s="3" t="s">
        <v>487</v>
      </c>
      <c r="AD51" s="3" t="s">
        <v>488</v>
      </c>
      <c r="AE51" s="3"/>
      <c r="AF51" s="3" t="s">
        <v>479</v>
      </c>
      <c r="AG51" s="3" t="s">
        <v>55</v>
      </c>
      <c r="AH51" s="3" t="s">
        <v>489</v>
      </c>
      <c r="AI51" s="7" t="s">
        <v>791</v>
      </c>
      <c r="AJ51" s="8" t="s">
        <v>865</v>
      </c>
      <c r="AK51" s="13">
        <v>44769</v>
      </c>
      <c r="AL51" s="13">
        <v>44921</v>
      </c>
    </row>
    <row r="52" spans="1:38" ht="51.75" hidden="1" x14ac:dyDescent="0.25">
      <c r="A52" s="2">
        <v>130122</v>
      </c>
      <c r="B52" s="3" t="s">
        <v>479</v>
      </c>
      <c r="C52" s="3" t="s">
        <v>490</v>
      </c>
      <c r="D52" s="3" t="s">
        <v>37</v>
      </c>
      <c r="E52" s="4" t="s">
        <v>38</v>
      </c>
      <c r="F52" s="3" t="s">
        <v>39</v>
      </c>
      <c r="G52" s="3" t="s">
        <v>59</v>
      </c>
      <c r="H52" s="3" t="s">
        <v>60</v>
      </c>
      <c r="I52" s="3" t="s">
        <v>41</v>
      </c>
      <c r="J52" s="3" t="s">
        <v>42</v>
      </c>
      <c r="K52" s="3" t="s">
        <v>43</v>
      </c>
      <c r="L52" s="10">
        <v>12357140</v>
      </c>
      <c r="M52" s="5">
        <v>0</v>
      </c>
      <c r="N52" s="5">
        <v>12357140</v>
      </c>
      <c r="O52" s="5">
        <v>9885712</v>
      </c>
      <c r="P52" s="4" t="s">
        <v>44</v>
      </c>
      <c r="Q52" s="3" t="s">
        <v>223</v>
      </c>
      <c r="R52" s="3" t="s">
        <v>224</v>
      </c>
      <c r="S52" s="3" t="s">
        <v>47</v>
      </c>
      <c r="T52" s="3" t="s">
        <v>48</v>
      </c>
      <c r="U52" s="3" t="s">
        <v>225</v>
      </c>
      <c r="V52" s="3" t="s">
        <v>50</v>
      </c>
      <c r="W52" s="3" t="s">
        <v>100</v>
      </c>
      <c r="X52" s="3" t="s">
        <v>101</v>
      </c>
      <c r="Y52" s="3" t="s">
        <v>491</v>
      </c>
      <c r="Z52" s="3" t="s">
        <v>491</v>
      </c>
      <c r="AA52" s="3" t="s">
        <v>492</v>
      </c>
      <c r="AB52" s="3" t="s">
        <v>493</v>
      </c>
      <c r="AC52" s="3" t="s">
        <v>494</v>
      </c>
      <c r="AD52" s="3" t="s">
        <v>495</v>
      </c>
      <c r="AE52" s="3"/>
      <c r="AF52" s="3" t="s">
        <v>479</v>
      </c>
      <c r="AG52" s="3" t="s">
        <v>55</v>
      </c>
      <c r="AH52" s="3" t="s">
        <v>496</v>
      </c>
      <c r="AI52" s="7" t="s">
        <v>792</v>
      </c>
      <c r="AJ52" s="8" t="s">
        <v>866</v>
      </c>
      <c r="AK52" s="13">
        <v>44770</v>
      </c>
      <c r="AL52" s="13">
        <v>44922</v>
      </c>
    </row>
    <row r="53" spans="1:38" ht="51.75" hidden="1" x14ac:dyDescent="0.25">
      <c r="A53" s="2">
        <v>130622</v>
      </c>
      <c r="B53" s="3" t="s">
        <v>497</v>
      </c>
      <c r="C53" s="3" t="s">
        <v>498</v>
      </c>
      <c r="D53" s="3" t="s">
        <v>37</v>
      </c>
      <c r="E53" s="4" t="s">
        <v>38</v>
      </c>
      <c r="F53" s="3" t="s">
        <v>39</v>
      </c>
      <c r="G53" s="3" t="s">
        <v>59</v>
      </c>
      <c r="H53" s="3" t="s">
        <v>60</v>
      </c>
      <c r="I53" s="3" t="s">
        <v>61</v>
      </c>
      <c r="J53" s="3" t="s">
        <v>62</v>
      </c>
      <c r="K53" s="3" t="s">
        <v>43</v>
      </c>
      <c r="L53" s="10">
        <v>12357140</v>
      </c>
      <c r="M53" s="5">
        <v>0</v>
      </c>
      <c r="N53" s="5">
        <v>12357140</v>
      </c>
      <c r="O53" s="5">
        <v>9885712</v>
      </c>
      <c r="P53" s="4" t="s">
        <v>44</v>
      </c>
      <c r="Q53" s="3" t="s">
        <v>78</v>
      </c>
      <c r="R53" s="3" t="s">
        <v>79</v>
      </c>
      <c r="S53" s="3" t="s">
        <v>47</v>
      </c>
      <c r="T53" s="3" t="s">
        <v>48</v>
      </c>
      <c r="U53" s="3" t="s">
        <v>80</v>
      </c>
      <c r="V53" s="3" t="s">
        <v>50</v>
      </c>
      <c r="W53" s="3" t="s">
        <v>81</v>
      </c>
      <c r="X53" s="3" t="s">
        <v>82</v>
      </c>
      <c r="Y53" s="3" t="s">
        <v>499</v>
      </c>
      <c r="Z53" s="3" t="s">
        <v>499</v>
      </c>
      <c r="AA53" s="3" t="s">
        <v>500</v>
      </c>
      <c r="AB53" s="3" t="s">
        <v>501</v>
      </c>
      <c r="AC53" s="3" t="s">
        <v>502</v>
      </c>
      <c r="AD53" s="3" t="s">
        <v>503</v>
      </c>
      <c r="AE53" s="3"/>
      <c r="AF53" s="3" t="s">
        <v>497</v>
      </c>
      <c r="AG53" s="3" t="s">
        <v>55</v>
      </c>
      <c r="AH53" s="3" t="s">
        <v>504</v>
      </c>
      <c r="AI53" s="7" t="s">
        <v>505</v>
      </c>
      <c r="AJ53" s="8" t="s">
        <v>846</v>
      </c>
      <c r="AK53" s="13">
        <v>44770</v>
      </c>
      <c r="AL53" s="13">
        <v>44922</v>
      </c>
    </row>
    <row r="54" spans="1:38" ht="51.75" hidden="1" x14ac:dyDescent="0.25">
      <c r="A54" s="2">
        <v>130922</v>
      </c>
      <c r="B54" s="3" t="s">
        <v>497</v>
      </c>
      <c r="C54" s="3" t="s">
        <v>506</v>
      </c>
      <c r="D54" s="3" t="s">
        <v>37</v>
      </c>
      <c r="E54" s="4" t="s">
        <v>38</v>
      </c>
      <c r="F54" s="3" t="s">
        <v>39</v>
      </c>
      <c r="G54" s="3" t="s">
        <v>59</v>
      </c>
      <c r="H54" s="3" t="s">
        <v>60</v>
      </c>
      <c r="I54" s="3" t="s">
        <v>41</v>
      </c>
      <c r="J54" s="3" t="s">
        <v>42</v>
      </c>
      <c r="K54" s="3" t="s">
        <v>43</v>
      </c>
      <c r="L54" s="10">
        <v>12357140</v>
      </c>
      <c r="M54" s="5">
        <v>0</v>
      </c>
      <c r="N54" s="5">
        <v>12357140</v>
      </c>
      <c r="O54" s="5">
        <v>9885712</v>
      </c>
      <c r="P54" s="4" t="s">
        <v>44</v>
      </c>
      <c r="Q54" s="3" t="s">
        <v>507</v>
      </c>
      <c r="R54" s="3" t="s">
        <v>508</v>
      </c>
      <c r="S54" s="3" t="s">
        <v>47</v>
      </c>
      <c r="T54" s="3" t="s">
        <v>48</v>
      </c>
      <c r="U54" s="3" t="s">
        <v>509</v>
      </c>
      <c r="V54" s="3" t="s">
        <v>50</v>
      </c>
      <c r="W54" s="3" t="s">
        <v>127</v>
      </c>
      <c r="X54" s="3" t="s">
        <v>128</v>
      </c>
      <c r="Y54" s="3" t="s">
        <v>510</v>
      </c>
      <c r="Z54" s="3" t="s">
        <v>510</v>
      </c>
      <c r="AA54" s="3" t="s">
        <v>511</v>
      </c>
      <c r="AB54" s="3" t="s">
        <v>512</v>
      </c>
      <c r="AC54" s="3" t="s">
        <v>513</v>
      </c>
      <c r="AD54" s="3" t="s">
        <v>514</v>
      </c>
      <c r="AE54" s="3"/>
      <c r="AF54" s="3" t="s">
        <v>497</v>
      </c>
      <c r="AG54" s="3" t="s">
        <v>55</v>
      </c>
      <c r="AH54" s="3" t="s">
        <v>515</v>
      </c>
      <c r="AI54" s="7" t="s">
        <v>516</v>
      </c>
      <c r="AJ54" s="8" t="s">
        <v>867</v>
      </c>
      <c r="AK54" s="13">
        <v>44770</v>
      </c>
      <c r="AL54" s="13">
        <v>44922</v>
      </c>
    </row>
    <row r="55" spans="1:38" ht="51.75" hidden="1" x14ac:dyDescent="0.25">
      <c r="A55" s="2">
        <v>131222</v>
      </c>
      <c r="B55" s="3" t="s">
        <v>517</v>
      </c>
      <c r="C55" s="3" t="s">
        <v>518</v>
      </c>
      <c r="D55" s="3" t="s">
        <v>37</v>
      </c>
      <c r="E55" s="4" t="s">
        <v>38</v>
      </c>
      <c r="F55" s="3" t="s">
        <v>39</v>
      </c>
      <c r="G55" s="3" t="s">
        <v>59</v>
      </c>
      <c r="H55" s="3" t="s">
        <v>60</v>
      </c>
      <c r="I55" s="3" t="s">
        <v>41</v>
      </c>
      <c r="J55" s="3" t="s">
        <v>42</v>
      </c>
      <c r="K55" s="3" t="s">
        <v>43</v>
      </c>
      <c r="L55" s="10">
        <v>14484460</v>
      </c>
      <c r="M55" s="10">
        <f>+L55-O55</f>
        <v>2896892</v>
      </c>
      <c r="N55" s="5">
        <v>14484460</v>
      </c>
      <c r="O55" s="5">
        <v>11587568</v>
      </c>
      <c r="P55" s="4" t="s">
        <v>44</v>
      </c>
      <c r="Q55" s="3" t="s">
        <v>248</v>
      </c>
      <c r="R55" s="3" t="s">
        <v>249</v>
      </c>
      <c r="S55" s="3" t="s">
        <v>47</v>
      </c>
      <c r="T55" s="3" t="s">
        <v>48</v>
      </c>
      <c r="U55" s="3" t="s">
        <v>250</v>
      </c>
      <c r="V55" s="3" t="s">
        <v>50</v>
      </c>
      <c r="W55" s="3" t="s">
        <v>51</v>
      </c>
      <c r="X55" s="3" t="s">
        <v>52</v>
      </c>
      <c r="Y55" s="3" t="s">
        <v>519</v>
      </c>
      <c r="Z55" s="3" t="s">
        <v>519</v>
      </c>
      <c r="AA55" s="3" t="s">
        <v>520</v>
      </c>
      <c r="AB55" s="3" t="s">
        <v>521</v>
      </c>
      <c r="AC55" s="3" t="s">
        <v>522</v>
      </c>
      <c r="AD55" s="3" t="s">
        <v>523</v>
      </c>
      <c r="AE55" s="3"/>
      <c r="AF55" s="3" t="s">
        <v>517</v>
      </c>
      <c r="AG55" s="3" t="s">
        <v>55</v>
      </c>
      <c r="AH55" s="3" t="s">
        <v>524</v>
      </c>
      <c r="AI55" s="7" t="s">
        <v>793</v>
      </c>
      <c r="AJ55" s="19" t="s">
        <v>823</v>
      </c>
      <c r="AK55" s="13">
        <v>44770</v>
      </c>
      <c r="AL55" s="13">
        <v>44923</v>
      </c>
    </row>
    <row r="56" spans="1:38" ht="64.5" hidden="1" x14ac:dyDescent="0.25">
      <c r="A56" s="2">
        <v>131322</v>
      </c>
      <c r="B56" s="3" t="s">
        <v>517</v>
      </c>
      <c r="C56" s="3" t="s">
        <v>525</v>
      </c>
      <c r="D56" s="3" t="s">
        <v>37</v>
      </c>
      <c r="E56" s="4" t="s">
        <v>38</v>
      </c>
      <c r="F56" s="3" t="s">
        <v>39</v>
      </c>
      <c r="G56" s="3" t="s">
        <v>59</v>
      </c>
      <c r="H56" s="3" t="s">
        <v>60</v>
      </c>
      <c r="I56" s="3" t="s">
        <v>41</v>
      </c>
      <c r="J56" s="3" t="s">
        <v>42</v>
      </c>
      <c r="K56" s="3" t="s">
        <v>43</v>
      </c>
      <c r="L56" s="10">
        <v>8690675</v>
      </c>
      <c r="M56" s="5">
        <v>0</v>
      </c>
      <c r="N56" s="5">
        <v>8690675</v>
      </c>
      <c r="O56" s="5">
        <v>6952540</v>
      </c>
      <c r="P56" s="4" t="s">
        <v>44</v>
      </c>
      <c r="Q56" s="3" t="s">
        <v>526</v>
      </c>
      <c r="R56" s="3" t="s">
        <v>527</v>
      </c>
      <c r="S56" s="3" t="s">
        <v>47</v>
      </c>
      <c r="T56" s="3" t="s">
        <v>48</v>
      </c>
      <c r="U56" s="3" t="s">
        <v>528</v>
      </c>
      <c r="V56" s="3" t="s">
        <v>50</v>
      </c>
      <c r="W56" s="3" t="s">
        <v>73</v>
      </c>
      <c r="X56" s="3" t="s">
        <v>74</v>
      </c>
      <c r="Y56" s="3" t="s">
        <v>529</v>
      </c>
      <c r="Z56" s="3" t="s">
        <v>529</v>
      </c>
      <c r="AA56" s="3" t="s">
        <v>530</v>
      </c>
      <c r="AB56" s="3" t="s">
        <v>531</v>
      </c>
      <c r="AC56" s="3" t="s">
        <v>532</v>
      </c>
      <c r="AD56" s="3" t="s">
        <v>533</v>
      </c>
      <c r="AE56" s="3"/>
      <c r="AF56" s="3" t="s">
        <v>517</v>
      </c>
      <c r="AG56" s="3" t="s">
        <v>104</v>
      </c>
      <c r="AH56" s="3" t="s">
        <v>534</v>
      </c>
      <c r="AI56" s="7" t="s">
        <v>794</v>
      </c>
      <c r="AJ56" s="15" t="s">
        <v>821</v>
      </c>
      <c r="AK56" s="13">
        <v>44770</v>
      </c>
      <c r="AL56" s="13">
        <v>44923</v>
      </c>
    </row>
    <row r="57" spans="1:38" ht="51.75" hidden="1" x14ac:dyDescent="0.25">
      <c r="A57" s="2">
        <v>132422</v>
      </c>
      <c r="B57" s="3" t="s">
        <v>535</v>
      </c>
      <c r="C57" s="3" t="s">
        <v>536</v>
      </c>
      <c r="D57" s="3" t="s">
        <v>37</v>
      </c>
      <c r="E57" s="4" t="s">
        <v>38</v>
      </c>
      <c r="F57" s="3" t="s">
        <v>39</v>
      </c>
      <c r="G57" s="3" t="s">
        <v>59</v>
      </c>
      <c r="H57" s="3" t="s">
        <v>60</v>
      </c>
      <c r="I57" s="3" t="s">
        <v>61</v>
      </c>
      <c r="J57" s="3" t="s">
        <v>62</v>
      </c>
      <c r="K57" s="3" t="s">
        <v>43</v>
      </c>
      <c r="L57" s="10">
        <v>9885712</v>
      </c>
      <c r="M57" s="5">
        <v>0</v>
      </c>
      <c r="N57" s="5">
        <v>9885712</v>
      </c>
      <c r="O57" s="5">
        <v>7414284</v>
      </c>
      <c r="P57" s="4" t="s">
        <v>44</v>
      </c>
      <c r="Q57" s="3" t="s">
        <v>216</v>
      </c>
      <c r="R57" s="3" t="s">
        <v>217</v>
      </c>
      <c r="S57" s="3" t="s">
        <v>47</v>
      </c>
      <c r="T57" s="3" t="s">
        <v>48</v>
      </c>
      <c r="U57" s="3" t="s">
        <v>218</v>
      </c>
      <c r="V57" s="3" t="s">
        <v>50</v>
      </c>
      <c r="W57" s="3" t="s">
        <v>51</v>
      </c>
      <c r="X57" s="3" t="s">
        <v>52</v>
      </c>
      <c r="Y57" s="3" t="s">
        <v>537</v>
      </c>
      <c r="Z57" s="3" t="s">
        <v>537</v>
      </c>
      <c r="AA57" s="3" t="s">
        <v>538</v>
      </c>
      <c r="AB57" s="3" t="s">
        <v>539</v>
      </c>
      <c r="AC57" s="3" t="s">
        <v>540</v>
      </c>
      <c r="AD57" s="3" t="s">
        <v>541</v>
      </c>
      <c r="AE57" s="3"/>
      <c r="AF57" s="3" t="s">
        <v>535</v>
      </c>
      <c r="AG57" s="3" t="s">
        <v>55</v>
      </c>
      <c r="AH57" s="3" t="s">
        <v>542</v>
      </c>
      <c r="AI57" s="7" t="s">
        <v>787</v>
      </c>
      <c r="AJ57" s="8" t="s">
        <v>820</v>
      </c>
      <c r="AK57" s="13">
        <v>44806</v>
      </c>
      <c r="AL57" s="18">
        <v>44805</v>
      </c>
    </row>
    <row r="58" spans="1:38" ht="51.75" hidden="1" x14ac:dyDescent="0.25">
      <c r="A58" s="2">
        <v>133122</v>
      </c>
      <c r="B58" s="3" t="s">
        <v>543</v>
      </c>
      <c r="C58" s="3" t="s">
        <v>544</v>
      </c>
      <c r="D58" s="3" t="s">
        <v>37</v>
      </c>
      <c r="E58" s="4" t="s">
        <v>38</v>
      </c>
      <c r="F58" s="3" t="s">
        <v>39</v>
      </c>
      <c r="G58" s="3" t="s">
        <v>59</v>
      </c>
      <c r="H58" s="3" t="s">
        <v>60</v>
      </c>
      <c r="I58" s="3" t="s">
        <v>41</v>
      </c>
      <c r="J58" s="3" t="s">
        <v>42</v>
      </c>
      <c r="K58" s="3" t="s">
        <v>43</v>
      </c>
      <c r="L58" s="10">
        <v>10926312</v>
      </c>
      <c r="M58" s="5">
        <v>0</v>
      </c>
      <c r="N58" s="5">
        <v>10926312</v>
      </c>
      <c r="O58" s="5">
        <v>8194734</v>
      </c>
      <c r="P58" s="4" t="s">
        <v>44</v>
      </c>
      <c r="Q58" s="3" t="s">
        <v>545</v>
      </c>
      <c r="R58" s="3" t="s">
        <v>546</v>
      </c>
      <c r="S58" s="3" t="s">
        <v>47</v>
      </c>
      <c r="T58" s="3" t="s">
        <v>48</v>
      </c>
      <c r="U58" s="3" t="s">
        <v>547</v>
      </c>
      <c r="V58" s="3" t="s">
        <v>50</v>
      </c>
      <c r="W58" s="3" t="s">
        <v>421</v>
      </c>
      <c r="X58" s="3" t="s">
        <v>422</v>
      </c>
      <c r="Y58" s="3" t="s">
        <v>548</v>
      </c>
      <c r="Z58" s="3" t="s">
        <v>548</v>
      </c>
      <c r="AA58" s="3" t="s">
        <v>549</v>
      </c>
      <c r="AB58" s="3" t="s">
        <v>550</v>
      </c>
      <c r="AC58" s="3" t="s">
        <v>551</v>
      </c>
      <c r="AD58" s="3" t="s">
        <v>552</v>
      </c>
      <c r="AE58" s="3"/>
      <c r="AF58" s="3" t="s">
        <v>543</v>
      </c>
      <c r="AG58" s="3" t="s">
        <v>55</v>
      </c>
      <c r="AH58" s="3" t="s">
        <v>553</v>
      </c>
      <c r="AI58" s="7" t="s">
        <v>795</v>
      </c>
      <c r="AJ58" s="8" t="s">
        <v>819</v>
      </c>
      <c r="AK58" s="13">
        <v>44777</v>
      </c>
      <c r="AL58" s="13">
        <v>44776</v>
      </c>
    </row>
    <row r="59" spans="1:38" ht="51.75" hidden="1" x14ac:dyDescent="0.25">
      <c r="A59" s="2">
        <v>133922</v>
      </c>
      <c r="B59" s="3" t="s">
        <v>554</v>
      </c>
      <c r="C59" s="3" t="s">
        <v>555</v>
      </c>
      <c r="D59" s="3" t="s">
        <v>556</v>
      </c>
      <c r="E59" s="4" t="s">
        <v>38</v>
      </c>
      <c r="F59" s="3" t="s">
        <v>39</v>
      </c>
      <c r="G59" s="3" t="s">
        <v>59</v>
      </c>
      <c r="H59" s="3" t="s">
        <v>60</v>
      </c>
      <c r="I59" s="3" t="s">
        <v>41</v>
      </c>
      <c r="J59" s="3" t="s">
        <v>42</v>
      </c>
      <c r="K59" s="3" t="s">
        <v>43</v>
      </c>
      <c r="L59" s="10">
        <v>9885712</v>
      </c>
      <c r="M59" s="5">
        <v>0</v>
      </c>
      <c r="N59" s="5">
        <v>9885712</v>
      </c>
      <c r="O59" s="5">
        <v>9885712</v>
      </c>
      <c r="P59" s="4" t="s">
        <v>44</v>
      </c>
      <c r="Q59" s="3" t="s">
        <v>557</v>
      </c>
      <c r="R59" s="3" t="s">
        <v>558</v>
      </c>
      <c r="S59" s="3" t="s">
        <v>47</v>
      </c>
      <c r="T59" s="3" t="s">
        <v>48</v>
      </c>
      <c r="U59" s="3" t="s">
        <v>559</v>
      </c>
      <c r="V59" s="3" t="s">
        <v>50</v>
      </c>
      <c r="W59" s="3" t="s">
        <v>51</v>
      </c>
      <c r="X59" s="3" t="s">
        <v>52</v>
      </c>
      <c r="Y59" s="3" t="s">
        <v>560</v>
      </c>
      <c r="Z59" s="3" t="s">
        <v>560</v>
      </c>
      <c r="AA59" s="3" t="s">
        <v>561</v>
      </c>
      <c r="AB59" s="3"/>
      <c r="AC59" s="3"/>
      <c r="AD59" s="3"/>
      <c r="AE59" s="3"/>
      <c r="AF59" s="3" t="s">
        <v>554</v>
      </c>
      <c r="AG59" s="3" t="s">
        <v>55</v>
      </c>
      <c r="AH59" s="3" t="s">
        <v>562</v>
      </c>
      <c r="AI59" s="7" t="s">
        <v>796</v>
      </c>
      <c r="AJ59" s="8" t="s">
        <v>818</v>
      </c>
      <c r="AK59" s="13">
        <v>44781</v>
      </c>
      <c r="AL59" s="13">
        <v>44902</v>
      </c>
    </row>
    <row r="60" spans="1:38" ht="51.75" hidden="1" x14ac:dyDescent="0.25">
      <c r="A60" s="2">
        <v>134122</v>
      </c>
      <c r="B60" s="3" t="s">
        <v>554</v>
      </c>
      <c r="C60" s="3" t="s">
        <v>563</v>
      </c>
      <c r="D60" s="3" t="s">
        <v>37</v>
      </c>
      <c r="E60" s="4" t="s">
        <v>38</v>
      </c>
      <c r="F60" s="3" t="s">
        <v>39</v>
      </c>
      <c r="G60" s="3" t="s">
        <v>59</v>
      </c>
      <c r="H60" s="3" t="s">
        <v>60</v>
      </c>
      <c r="I60" s="3" t="s">
        <v>41</v>
      </c>
      <c r="J60" s="3" t="s">
        <v>42</v>
      </c>
      <c r="K60" s="3" t="s">
        <v>43</v>
      </c>
      <c r="L60" s="10">
        <v>6952540</v>
      </c>
      <c r="M60" s="5">
        <v>0</v>
      </c>
      <c r="N60" s="5">
        <v>6952540</v>
      </c>
      <c r="O60" s="5">
        <v>5214405</v>
      </c>
      <c r="P60" s="4" t="s">
        <v>44</v>
      </c>
      <c r="Q60" s="3" t="s">
        <v>97</v>
      </c>
      <c r="R60" s="3" t="s">
        <v>98</v>
      </c>
      <c r="S60" s="3" t="s">
        <v>47</v>
      </c>
      <c r="T60" s="3" t="s">
        <v>48</v>
      </c>
      <c r="U60" s="3" t="s">
        <v>99</v>
      </c>
      <c r="V60" s="3" t="s">
        <v>50</v>
      </c>
      <c r="W60" s="3" t="s">
        <v>100</v>
      </c>
      <c r="X60" s="3" t="s">
        <v>101</v>
      </c>
      <c r="Y60" s="3" t="s">
        <v>564</v>
      </c>
      <c r="Z60" s="3" t="s">
        <v>564</v>
      </c>
      <c r="AA60" s="3" t="s">
        <v>565</v>
      </c>
      <c r="AB60" s="3" t="s">
        <v>566</v>
      </c>
      <c r="AC60" s="3" t="s">
        <v>567</v>
      </c>
      <c r="AD60" s="3" t="s">
        <v>568</v>
      </c>
      <c r="AE60" s="3"/>
      <c r="AF60" s="3" t="s">
        <v>554</v>
      </c>
      <c r="AG60" s="3" t="s">
        <v>104</v>
      </c>
      <c r="AH60" s="3" t="s">
        <v>569</v>
      </c>
      <c r="AI60" s="7" t="s">
        <v>570</v>
      </c>
      <c r="AJ60" s="15" t="s">
        <v>817</v>
      </c>
      <c r="AK60" s="13">
        <v>44781</v>
      </c>
      <c r="AL60" s="13">
        <v>44902</v>
      </c>
    </row>
    <row r="61" spans="1:38" ht="51.75" hidden="1" x14ac:dyDescent="0.25">
      <c r="A61" s="2">
        <v>134322</v>
      </c>
      <c r="B61" s="3" t="s">
        <v>571</v>
      </c>
      <c r="C61" s="3" t="s">
        <v>572</v>
      </c>
      <c r="D61" s="3" t="s">
        <v>37</v>
      </c>
      <c r="E61" s="4" t="s">
        <v>38</v>
      </c>
      <c r="F61" s="3" t="s">
        <v>39</v>
      </c>
      <c r="G61" s="3" t="s">
        <v>40</v>
      </c>
      <c r="H61" s="3" t="s">
        <v>697</v>
      </c>
      <c r="I61" s="3" t="s">
        <v>41</v>
      </c>
      <c r="J61" s="3" t="s">
        <v>42</v>
      </c>
      <c r="K61" s="3" t="s">
        <v>43</v>
      </c>
      <c r="L61" s="10">
        <v>6952540</v>
      </c>
      <c r="M61" s="5">
        <v>0</v>
      </c>
      <c r="N61" s="5">
        <v>6952540</v>
      </c>
      <c r="O61" s="5">
        <v>5214405</v>
      </c>
      <c r="P61" s="4" t="s">
        <v>44</v>
      </c>
      <c r="Q61" s="3" t="s">
        <v>573</v>
      </c>
      <c r="R61" s="3" t="s">
        <v>574</v>
      </c>
      <c r="S61" s="3" t="s">
        <v>47</v>
      </c>
      <c r="T61" s="3" t="s">
        <v>48</v>
      </c>
      <c r="U61" s="3" t="s">
        <v>575</v>
      </c>
      <c r="V61" s="3" t="s">
        <v>50</v>
      </c>
      <c r="W61" s="3" t="s">
        <v>51</v>
      </c>
      <c r="X61" s="3" t="s">
        <v>52</v>
      </c>
      <c r="Y61" s="3" t="s">
        <v>576</v>
      </c>
      <c r="Z61" s="3" t="s">
        <v>576</v>
      </c>
      <c r="AA61" s="3" t="s">
        <v>577</v>
      </c>
      <c r="AB61" s="3" t="s">
        <v>578</v>
      </c>
      <c r="AC61" s="3" t="s">
        <v>579</v>
      </c>
      <c r="AD61" s="3" t="s">
        <v>580</v>
      </c>
      <c r="AE61" s="3"/>
      <c r="AF61" s="3" t="s">
        <v>571</v>
      </c>
      <c r="AG61" s="3" t="s">
        <v>104</v>
      </c>
      <c r="AH61" s="3" t="s">
        <v>581</v>
      </c>
      <c r="AI61" s="7" t="s">
        <v>582</v>
      </c>
      <c r="AJ61" s="15" t="s">
        <v>816</v>
      </c>
      <c r="AK61" s="13">
        <v>44782</v>
      </c>
      <c r="AL61" s="13">
        <v>44903</v>
      </c>
    </row>
    <row r="62" spans="1:38" ht="64.5" hidden="1" x14ac:dyDescent="0.25">
      <c r="A62" s="2">
        <v>135422</v>
      </c>
      <c r="B62" s="3" t="s">
        <v>583</v>
      </c>
      <c r="C62" s="3" t="s">
        <v>584</v>
      </c>
      <c r="D62" s="3" t="s">
        <v>37</v>
      </c>
      <c r="E62" s="4" t="s">
        <v>38</v>
      </c>
      <c r="F62" s="3" t="s">
        <v>39</v>
      </c>
      <c r="G62" s="3" t="s">
        <v>585</v>
      </c>
      <c r="H62" s="3" t="s">
        <v>797</v>
      </c>
      <c r="I62" s="3" t="s">
        <v>41</v>
      </c>
      <c r="J62" s="3" t="s">
        <v>42</v>
      </c>
      <c r="K62" s="3" t="s">
        <v>43</v>
      </c>
      <c r="L62" s="10">
        <v>213779890</v>
      </c>
      <c r="M62" s="16">
        <f>+L62+L63</f>
        <v>231145860</v>
      </c>
      <c r="N62" s="5">
        <v>213779890</v>
      </c>
      <c r="O62" s="5">
        <v>13364688</v>
      </c>
      <c r="P62" s="4" t="s">
        <v>44</v>
      </c>
      <c r="Q62" s="3" t="s">
        <v>586</v>
      </c>
      <c r="R62" s="3" t="s">
        <v>587</v>
      </c>
      <c r="S62" s="3" t="s">
        <v>47</v>
      </c>
      <c r="T62" s="3" t="s">
        <v>48</v>
      </c>
      <c r="U62" s="3" t="s">
        <v>588</v>
      </c>
      <c r="V62" s="3" t="s">
        <v>50</v>
      </c>
      <c r="W62" s="3" t="s">
        <v>73</v>
      </c>
      <c r="X62" s="3" t="s">
        <v>74</v>
      </c>
      <c r="Y62" s="3" t="s">
        <v>589</v>
      </c>
      <c r="Z62" s="3" t="s">
        <v>589</v>
      </c>
      <c r="AA62" s="3" t="s">
        <v>590</v>
      </c>
      <c r="AB62" s="3" t="s">
        <v>798</v>
      </c>
      <c r="AC62" s="3" t="s">
        <v>799</v>
      </c>
      <c r="AD62" s="3" t="s">
        <v>800</v>
      </c>
      <c r="AE62" s="3"/>
      <c r="AF62" s="3" t="s">
        <v>583</v>
      </c>
      <c r="AG62" s="3" t="s">
        <v>104</v>
      </c>
      <c r="AH62" s="3" t="s">
        <v>591</v>
      </c>
      <c r="AI62" s="17" t="s">
        <v>592</v>
      </c>
      <c r="AJ62" s="8"/>
      <c r="AK62" s="8"/>
      <c r="AL62" s="8"/>
    </row>
    <row r="63" spans="1:38" ht="64.5" hidden="1" x14ac:dyDescent="0.25">
      <c r="A63" s="2">
        <v>135422</v>
      </c>
      <c r="B63" s="3" t="s">
        <v>583</v>
      </c>
      <c r="C63" s="3" t="s">
        <v>584</v>
      </c>
      <c r="D63" s="3" t="s">
        <v>37</v>
      </c>
      <c r="E63" s="4" t="s">
        <v>38</v>
      </c>
      <c r="F63" s="3" t="s">
        <v>39</v>
      </c>
      <c r="G63" s="3" t="s">
        <v>585</v>
      </c>
      <c r="H63" s="3" t="s">
        <v>797</v>
      </c>
      <c r="I63" s="3" t="s">
        <v>61</v>
      </c>
      <c r="J63" s="3" t="s">
        <v>62</v>
      </c>
      <c r="K63" s="3" t="s">
        <v>43</v>
      </c>
      <c r="L63" s="10">
        <v>17365970</v>
      </c>
      <c r="M63" s="5"/>
      <c r="N63" s="5">
        <v>17365970</v>
      </c>
      <c r="O63" s="5">
        <v>17365970</v>
      </c>
      <c r="P63" s="4" t="s">
        <v>44</v>
      </c>
      <c r="Q63" s="3" t="s">
        <v>586</v>
      </c>
      <c r="R63" s="3" t="s">
        <v>587</v>
      </c>
      <c r="S63" s="3" t="s">
        <v>47</v>
      </c>
      <c r="T63" s="3" t="s">
        <v>48</v>
      </c>
      <c r="U63" s="3" t="s">
        <v>588</v>
      </c>
      <c r="V63" s="3" t="s">
        <v>50</v>
      </c>
      <c r="W63" s="3" t="s">
        <v>73</v>
      </c>
      <c r="X63" s="3" t="s">
        <v>74</v>
      </c>
      <c r="Y63" s="3" t="s">
        <v>589</v>
      </c>
      <c r="Z63" s="3" t="s">
        <v>589</v>
      </c>
      <c r="AA63" s="3" t="s">
        <v>590</v>
      </c>
      <c r="AB63" s="3" t="s">
        <v>798</v>
      </c>
      <c r="AC63" s="3" t="s">
        <v>799</v>
      </c>
      <c r="AD63" s="3" t="s">
        <v>800</v>
      </c>
      <c r="AE63" s="3"/>
      <c r="AF63" s="3" t="s">
        <v>583</v>
      </c>
      <c r="AG63" s="3" t="s">
        <v>104</v>
      </c>
      <c r="AH63" s="3" t="s">
        <v>591</v>
      </c>
      <c r="AI63" s="17" t="s">
        <v>592</v>
      </c>
      <c r="AJ63" s="8"/>
      <c r="AK63" s="8"/>
      <c r="AL63" s="8"/>
    </row>
    <row r="64" spans="1:38" ht="91.5" customHeight="1" x14ac:dyDescent="0.25">
      <c r="A64" s="2">
        <v>136622</v>
      </c>
      <c r="B64" s="63" t="s">
        <v>593</v>
      </c>
      <c r="C64" s="3" t="s">
        <v>594</v>
      </c>
      <c r="D64" s="3" t="s">
        <v>556</v>
      </c>
      <c r="E64" s="4" t="s">
        <v>38</v>
      </c>
      <c r="F64" s="3" t="s">
        <v>39</v>
      </c>
      <c r="G64" s="63" t="s">
        <v>595</v>
      </c>
      <c r="H64" s="3" t="s">
        <v>801</v>
      </c>
      <c r="I64" s="3" t="s">
        <v>61</v>
      </c>
      <c r="J64" s="3" t="s">
        <v>596</v>
      </c>
      <c r="K64" s="3" t="s">
        <v>43</v>
      </c>
      <c r="L64" s="10">
        <v>1000000000</v>
      </c>
      <c r="M64" s="5">
        <v>0</v>
      </c>
      <c r="N64" s="10">
        <v>1000000000</v>
      </c>
      <c r="O64" s="5">
        <v>1000000000</v>
      </c>
      <c r="P64" s="4" t="s">
        <v>272</v>
      </c>
      <c r="Q64" s="3" t="s">
        <v>597</v>
      </c>
      <c r="R64" s="3" t="s">
        <v>802</v>
      </c>
      <c r="S64" s="3" t="s">
        <v>47</v>
      </c>
      <c r="T64" s="3" t="s">
        <v>306</v>
      </c>
      <c r="U64" s="3" t="s">
        <v>598</v>
      </c>
      <c r="V64" s="3" t="s">
        <v>50</v>
      </c>
      <c r="W64" s="3" t="s">
        <v>100</v>
      </c>
      <c r="X64" s="3" t="s">
        <v>101</v>
      </c>
      <c r="Y64" s="3" t="s">
        <v>599</v>
      </c>
      <c r="Z64" s="3" t="s">
        <v>599</v>
      </c>
      <c r="AA64" s="3" t="s">
        <v>600</v>
      </c>
      <c r="AB64" s="3"/>
      <c r="AC64" s="3"/>
      <c r="AD64" s="3"/>
      <c r="AE64" s="3"/>
      <c r="AF64" s="3" t="s">
        <v>593</v>
      </c>
      <c r="AG64" s="3" t="s">
        <v>601</v>
      </c>
      <c r="AH64" s="3" t="s">
        <v>602</v>
      </c>
      <c r="AI64" s="7" t="s">
        <v>603</v>
      </c>
      <c r="AJ64" s="8" t="s">
        <v>815</v>
      </c>
      <c r="AK64" s="60">
        <v>44789</v>
      </c>
      <c r="AL64" s="60">
        <v>44875</v>
      </c>
    </row>
    <row r="65" spans="1:38" ht="91.5" customHeight="1" x14ac:dyDescent="0.25">
      <c r="A65" s="2">
        <v>136622</v>
      </c>
      <c r="B65" s="63" t="s">
        <v>593</v>
      </c>
      <c r="C65" s="3" t="s">
        <v>594</v>
      </c>
      <c r="D65" s="3" t="s">
        <v>556</v>
      </c>
      <c r="E65" s="4" t="s">
        <v>38</v>
      </c>
      <c r="F65" s="3" t="s">
        <v>39</v>
      </c>
      <c r="G65" s="63" t="s">
        <v>595</v>
      </c>
      <c r="H65" s="3" t="s">
        <v>801</v>
      </c>
      <c r="I65" s="3" t="s">
        <v>41</v>
      </c>
      <c r="J65" s="3" t="s">
        <v>604</v>
      </c>
      <c r="K65" s="3" t="s">
        <v>43</v>
      </c>
      <c r="L65" s="10">
        <v>799998760</v>
      </c>
      <c r="M65" s="5">
        <v>0</v>
      </c>
      <c r="N65" s="10">
        <v>799998760</v>
      </c>
      <c r="O65" s="5">
        <v>799998760</v>
      </c>
      <c r="P65" s="4" t="s">
        <v>272</v>
      </c>
      <c r="Q65" s="3" t="s">
        <v>597</v>
      </c>
      <c r="R65" s="3" t="s">
        <v>802</v>
      </c>
      <c r="S65" s="3" t="s">
        <v>47</v>
      </c>
      <c r="T65" s="3" t="s">
        <v>306</v>
      </c>
      <c r="U65" s="3" t="s">
        <v>598</v>
      </c>
      <c r="V65" s="3" t="s">
        <v>50</v>
      </c>
      <c r="W65" s="3" t="s">
        <v>100</v>
      </c>
      <c r="X65" s="3" t="s">
        <v>101</v>
      </c>
      <c r="Y65" s="3" t="s">
        <v>599</v>
      </c>
      <c r="Z65" s="3" t="s">
        <v>599</v>
      </c>
      <c r="AA65" s="3" t="s">
        <v>600</v>
      </c>
      <c r="AB65" s="3"/>
      <c r="AC65" s="3"/>
      <c r="AD65" s="3"/>
      <c r="AE65" s="3"/>
      <c r="AF65" s="3" t="s">
        <v>593</v>
      </c>
      <c r="AG65" s="3" t="s">
        <v>601</v>
      </c>
      <c r="AH65" s="3" t="s">
        <v>602</v>
      </c>
      <c r="AI65" s="7" t="s">
        <v>603</v>
      </c>
      <c r="AJ65" s="8" t="s">
        <v>815</v>
      </c>
      <c r="AK65" s="60">
        <v>44789</v>
      </c>
      <c r="AL65" s="60">
        <v>44875</v>
      </c>
    </row>
    <row r="66" spans="1:38" ht="51.75" hidden="1" x14ac:dyDescent="0.25">
      <c r="A66" s="2">
        <v>136822</v>
      </c>
      <c r="B66" s="3" t="s">
        <v>605</v>
      </c>
      <c r="C66" s="3" t="s">
        <v>606</v>
      </c>
      <c r="D66" s="3" t="s">
        <v>556</v>
      </c>
      <c r="E66" s="4" t="s">
        <v>38</v>
      </c>
      <c r="F66" s="3" t="s">
        <v>39</v>
      </c>
      <c r="G66" s="3" t="s">
        <v>40</v>
      </c>
      <c r="H66" s="3" t="s">
        <v>697</v>
      </c>
      <c r="I66" s="3" t="s">
        <v>41</v>
      </c>
      <c r="J66" s="3" t="s">
        <v>42</v>
      </c>
      <c r="K66" s="3" t="s">
        <v>43</v>
      </c>
      <c r="L66" s="10">
        <v>9885712</v>
      </c>
      <c r="M66" s="5">
        <v>0</v>
      </c>
      <c r="N66" s="5">
        <v>9885712</v>
      </c>
      <c r="O66" s="5">
        <v>9885712</v>
      </c>
      <c r="P66" s="4" t="s">
        <v>44</v>
      </c>
      <c r="Q66" s="3" t="s">
        <v>178</v>
      </c>
      <c r="R66" s="3" t="s">
        <v>179</v>
      </c>
      <c r="S66" s="3" t="s">
        <v>47</v>
      </c>
      <c r="T66" s="3" t="s">
        <v>48</v>
      </c>
      <c r="U66" s="3" t="s">
        <v>180</v>
      </c>
      <c r="V66" s="3" t="s">
        <v>50</v>
      </c>
      <c r="W66" s="3" t="s">
        <v>51</v>
      </c>
      <c r="X66" s="3" t="s">
        <v>52</v>
      </c>
      <c r="Y66" s="3" t="s">
        <v>607</v>
      </c>
      <c r="Z66" s="3" t="s">
        <v>607</v>
      </c>
      <c r="AA66" s="3" t="s">
        <v>608</v>
      </c>
      <c r="AB66" s="3"/>
      <c r="AC66" s="3"/>
      <c r="AD66" s="3"/>
      <c r="AE66" s="3"/>
      <c r="AF66" s="3" t="s">
        <v>605</v>
      </c>
      <c r="AG66" s="3" t="s">
        <v>55</v>
      </c>
      <c r="AH66" s="3" t="s">
        <v>609</v>
      </c>
      <c r="AI66" s="7" t="s">
        <v>610</v>
      </c>
      <c r="AJ66" s="15" t="s">
        <v>814</v>
      </c>
      <c r="AK66" s="13">
        <v>44790</v>
      </c>
      <c r="AL66" s="13">
        <v>44911</v>
      </c>
    </row>
    <row r="67" spans="1:38" ht="51.75" hidden="1" x14ac:dyDescent="0.25">
      <c r="A67" s="2">
        <v>164022</v>
      </c>
      <c r="B67" s="3" t="s">
        <v>611</v>
      </c>
      <c r="C67" s="3" t="s">
        <v>612</v>
      </c>
      <c r="D67" s="3" t="s">
        <v>556</v>
      </c>
      <c r="E67" s="4" t="s">
        <v>38</v>
      </c>
      <c r="F67" s="3" t="s">
        <v>39</v>
      </c>
      <c r="G67" s="3" t="s">
        <v>40</v>
      </c>
      <c r="H67" s="3" t="s">
        <v>697</v>
      </c>
      <c r="I67" s="3" t="s">
        <v>41</v>
      </c>
      <c r="J67" s="3" t="s">
        <v>42</v>
      </c>
      <c r="K67" s="3" t="s">
        <v>43</v>
      </c>
      <c r="L67" s="10">
        <v>6000000</v>
      </c>
      <c r="M67" s="5">
        <v>-600000</v>
      </c>
      <c r="N67" s="5">
        <v>5400000</v>
      </c>
      <c r="O67" s="5">
        <v>5400000</v>
      </c>
      <c r="P67" s="4" t="s">
        <v>272</v>
      </c>
      <c r="Q67" s="3" t="s">
        <v>285</v>
      </c>
      <c r="R67" s="3" t="s">
        <v>286</v>
      </c>
      <c r="S67" s="3" t="s">
        <v>47</v>
      </c>
      <c r="T67" s="3" t="s">
        <v>48</v>
      </c>
      <c r="U67" s="3" t="s">
        <v>613</v>
      </c>
      <c r="V67" s="3" t="s">
        <v>50</v>
      </c>
      <c r="W67" s="3" t="s">
        <v>51</v>
      </c>
      <c r="X67" s="3" t="s">
        <v>52</v>
      </c>
      <c r="Y67" s="3" t="s">
        <v>614</v>
      </c>
      <c r="Z67" s="3" t="s">
        <v>614</v>
      </c>
      <c r="AA67" s="3" t="s">
        <v>615</v>
      </c>
      <c r="AB67" s="3" t="s">
        <v>616</v>
      </c>
      <c r="AC67" s="3"/>
      <c r="AD67" s="3"/>
      <c r="AE67" s="3"/>
      <c r="AF67" s="3" t="s">
        <v>611</v>
      </c>
      <c r="AG67" s="3" t="s">
        <v>281</v>
      </c>
      <c r="AH67" s="3" t="s">
        <v>617</v>
      </c>
      <c r="AI67" s="7" t="s">
        <v>618</v>
      </c>
      <c r="AJ67" s="8"/>
      <c r="AK67" s="8"/>
      <c r="AL67" s="8"/>
    </row>
    <row r="68" spans="1:38" ht="51.75" hidden="1" x14ac:dyDescent="0.25">
      <c r="A68" s="2">
        <v>164122</v>
      </c>
      <c r="B68" s="3" t="s">
        <v>619</v>
      </c>
      <c r="C68" s="3" t="s">
        <v>620</v>
      </c>
      <c r="D68" s="3" t="s">
        <v>556</v>
      </c>
      <c r="E68" s="4" t="s">
        <v>38</v>
      </c>
      <c r="F68" s="3" t="s">
        <v>39</v>
      </c>
      <c r="G68" s="3" t="s">
        <v>59</v>
      </c>
      <c r="H68" s="3" t="s">
        <v>60</v>
      </c>
      <c r="I68" s="3" t="s">
        <v>41</v>
      </c>
      <c r="J68" s="3" t="s">
        <v>42</v>
      </c>
      <c r="K68" s="3" t="s">
        <v>43</v>
      </c>
      <c r="L68" s="10">
        <v>9885712</v>
      </c>
      <c r="M68" s="5">
        <v>0</v>
      </c>
      <c r="N68" s="5">
        <v>9885712</v>
      </c>
      <c r="O68" s="5">
        <v>9885712</v>
      </c>
      <c r="P68" s="4" t="s">
        <v>44</v>
      </c>
      <c r="Q68" s="3" t="s">
        <v>89</v>
      </c>
      <c r="R68" s="3" t="s">
        <v>90</v>
      </c>
      <c r="S68" s="3" t="s">
        <v>47</v>
      </c>
      <c r="T68" s="3" t="s">
        <v>48</v>
      </c>
      <c r="U68" s="3" t="s">
        <v>91</v>
      </c>
      <c r="V68" s="3" t="s">
        <v>50</v>
      </c>
      <c r="W68" s="3" t="s">
        <v>51</v>
      </c>
      <c r="X68" s="3" t="s">
        <v>52</v>
      </c>
      <c r="Y68" s="3" t="s">
        <v>621</v>
      </c>
      <c r="Z68" s="3" t="s">
        <v>621</v>
      </c>
      <c r="AA68" s="3" t="s">
        <v>622</v>
      </c>
      <c r="AB68" s="3"/>
      <c r="AC68" s="3"/>
      <c r="AD68" s="3"/>
      <c r="AE68" s="3"/>
      <c r="AF68" s="3" t="s">
        <v>619</v>
      </c>
      <c r="AG68" s="3" t="s">
        <v>55</v>
      </c>
      <c r="AH68" s="3" t="s">
        <v>623</v>
      </c>
      <c r="AI68" s="7" t="s">
        <v>570</v>
      </c>
      <c r="AJ68" s="8" t="s">
        <v>813</v>
      </c>
      <c r="AK68" s="13">
        <v>44804</v>
      </c>
      <c r="AL68" s="13">
        <v>44924</v>
      </c>
    </row>
    <row r="69" spans="1:38" ht="82.5" customHeight="1" x14ac:dyDescent="0.25">
      <c r="A69" s="2">
        <v>164622</v>
      </c>
      <c r="B69" s="63" t="s">
        <v>619</v>
      </c>
      <c r="C69" s="3" t="s">
        <v>624</v>
      </c>
      <c r="D69" s="3" t="s">
        <v>556</v>
      </c>
      <c r="E69" s="4" t="s">
        <v>38</v>
      </c>
      <c r="F69" s="3" t="s">
        <v>39</v>
      </c>
      <c r="G69" s="63" t="s">
        <v>625</v>
      </c>
      <c r="H69" s="3" t="s">
        <v>803</v>
      </c>
      <c r="I69" s="3" t="s">
        <v>61</v>
      </c>
      <c r="J69" s="3" t="s">
        <v>596</v>
      </c>
      <c r="K69" s="3" t="s">
        <v>43</v>
      </c>
      <c r="L69" s="10">
        <v>738305750</v>
      </c>
      <c r="M69" s="5">
        <v>0</v>
      </c>
      <c r="N69" s="10">
        <v>738305750</v>
      </c>
      <c r="O69" s="5">
        <v>738305750</v>
      </c>
      <c r="P69" s="4" t="s">
        <v>272</v>
      </c>
      <c r="Q69" s="3" t="s">
        <v>626</v>
      </c>
      <c r="R69" s="3" t="s">
        <v>627</v>
      </c>
      <c r="S69" s="3" t="s">
        <v>47</v>
      </c>
      <c r="T69" s="3" t="s">
        <v>306</v>
      </c>
      <c r="U69" s="3" t="s">
        <v>628</v>
      </c>
      <c r="V69" s="3" t="s">
        <v>50</v>
      </c>
      <c r="W69" s="3" t="s">
        <v>51</v>
      </c>
      <c r="X69" s="3" t="s">
        <v>52</v>
      </c>
      <c r="Y69" s="3" t="s">
        <v>629</v>
      </c>
      <c r="Z69" s="3" t="s">
        <v>629</v>
      </c>
      <c r="AA69" s="3" t="s">
        <v>630</v>
      </c>
      <c r="AB69" s="3"/>
      <c r="AC69" s="3"/>
      <c r="AD69" s="3"/>
      <c r="AE69" s="3"/>
      <c r="AF69" s="3" t="s">
        <v>619</v>
      </c>
      <c r="AG69" s="3" t="s">
        <v>104</v>
      </c>
      <c r="AH69" s="3" t="s">
        <v>631</v>
      </c>
      <c r="AI69" s="7" t="s">
        <v>804</v>
      </c>
      <c r="AJ69" s="15" t="s">
        <v>812</v>
      </c>
      <c r="AK69" s="60">
        <v>44804</v>
      </c>
      <c r="AL69" s="60">
        <v>44834</v>
      </c>
    </row>
    <row r="70" spans="1:38" ht="60.75" hidden="1" customHeight="1" x14ac:dyDescent="0.25">
      <c r="A70" s="2">
        <v>166422</v>
      </c>
      <c r="B70" s="3" t="s">
        <v>632</v>
      </c>
      <c r="C70" s="3" t="s">
        <v>633</v>
      </c>
      <c r="D70" s="3" t="s">
        <v>556</v>
      </c>
      <c r="E70" s="4" t="s">
        <v>38</v>
      </c>
      <c r="F70" s="3" t="s">
        <v>39</v>
      </c>
      <c r="G70" s="3" t="s">
        <v>585</v>
      </c>
      <c r="H70" s="3" t="s">
        <v>797</v>
      </c>
      <c r="I70" s="3" t="s">
        <v>41</v>
      </c>
      <c r="J70" s="3" t="s">
        <v>42</v>
      </c>
      <c r="K70" s="3" t="s">
        <v>43</v>
      </c>
      <c r="L70" s="10">
        <v>423920990</v>
      </c>
      <c r="M70" s="5">
        <v>0</v>
      </c>
      <c r="N70" s="5">
        <v>423920990</v>
      </c>
      <c r="O70" s="5">
        <v>423920990</v>
      </c>
      <c r="P70" s="4" t="s">
        <v>272</v>
      </c>
      <c r="Q70" s="3" t="s">
        <v>634</v>
      </c>
      <c r="R70" s="3" t="s">
        <v>635</v>
      </c>
      <c r="S70" s="3" t="s">
        <v>47</v>
      </c>
      <c r="T70" s="3" t="s">
        <v>48</v>
      </c>
      <c r="U70" s="3" t="s">
        <v>636</v>
      </c>
      <c r="V70" s="3" t="s">
        <v>50</v>
      </c>
      <c r="W70" s="3" t="s">
        <v>51</v>
      </c>
      <c r="X70" s="3" t="s">
        <v>52</v>
      </c>
      <c r="Y70" s="3" t="s">
        <v>637</v>
      </c>
      <c r="Z70" s="3" t="s">
        <v>637</v>
      </c>
      <c r="AA70" s="3" t="s">
        <v>638</v>
      </c>
      <c r="AB70" s="3"/>
      <c r="AC70" s="3"/>
      <c r="AD70" s="3"/>
      <c r="AE70" s="3"/>
      <c r="AF70" s="3" t="s">
        <v>632</v>
      </c>
      <c r="AG70" s="3" t="s">
        <v>104</v>
      </c>
      <c r="AH70" s="3" t="s">
        <v>639</v>
      </c>
      <c r="AI70" s="7" t="s">
        <v>640</v>
      </c>
      <c r="AJ70" s="48" t="s">
        <v>811</v>
      </c>
      <c r="AK70" s="50">
        <v>44806</v>
      </c>
      <c r="AL70" s="50">
        <v>44864</v>
      </c>
    </row>
    <row r="71" spans="1:38" ht="55.5" hidden="1" customHeight="1" x14ac:dyDescent="0.25">
      <c r="A71" s="2">
        <v>166422</v>
      </c>
      <c r="B71" s="3" t="s">
        <v>632</v>
      </c>
      <c r="C71" s="3" t="s">
        <v>633</v>
      </c>
      <c r="D71" s="3" t="s">
        <v>556</v>
      </c>
      <c r="E71" s="4" t="s">
        <v>38</v>
      </c>
      <c r="F71" s="3" t="s">
        <v>39</v>
      </c>
      <c r="G71" s="3" t="s">
        <v>585</v>
      </c>
      <c r="H71" s="3" t="s">
        <v>797</v>
      </c>
      <c r="I71" s="3" t="s">
        <v>61</v>
      </c>
      <c r="J71" s="3" t="s">
        <v>62</v>
      </c>
      <c r="K71" s="3" t="s">
        <v>43</v>
      </c>
      <c r="L71" s="10">
        <v>29615459</v>
      </c>
      <c r="M71" s="5">
        <v>0</v>
      </c>
      <c r="N71" s="5">
        <v>29615459</v>
      </c>
      <c r="O71" s="5">
        <v>29615459</v>
      </c>
      <c r="P71" s="4" t="s">
        <v>272</v>
      </c>
      <c r="Q71" s="3" t="s">
        <v>634</v>
      </c>
      <c r="R71" s="3" t="s">
        <v>635</v>
      </c>
      <c r="S71" s="3" t="s">
        <v>47</v>
      </c>
      <c r="T71" s="3" t="s">
        <v>48</v>
      </c>
      <c r="U71" s="3" t="s">
        <v>636</v>
      </c>
      <c r="V71" s="3" t="s">
        <v>50</v>
      </c>
      <c r="W71" s="3" t="s">
        <v>51</v>
      </c>
      <c r="X71" s="3" t="s">
        <v>52</v>
      </c>
      <c r="Y71" s="3" t="s">
        <v>637</v>
      </c>
      <c r="Z71" s="3" t="s">
        <v>637</v>
      </c>
      <c r="AA71" s="3" t="s">
        <v>638</v>
      </c>
      <c r="AB71" s="3"/>
      <c r="AC71" s="3"/>
      <c r="AD71" s="3"/>
      <c r="AE71" s="3"/>
      <c r="AF71" s="3" t="s">
        <v>632</v>
      </c>
      <c r="AG71" s="3" t="s">
        <v>104</v>
      </c>
      <c r="AH71" s="3" t="s">
        <v>639</v>
      </c>
      <c r="AI71" s="7" t="s">
        <v>640</v>
      </c>
      <c r="AJ71" s="49"/>
      <c r="AK71" s="49"/>
      <c r="AL71" s="49"/>
    </row>
    <row r="72" spans="1:38" ht="51.75" hidden="1" x14ac:dyDescent="0.25">
      <c r="A72" s="2">
        <v>166522</v>
      </c>
      <c r="B72" s="3" t="s">
        <v>632</v>
      </c>
      <c r="C72" s="3" t="s">
        <v>641</v>
      </c>
      <c r="D72" s="3" t="s">
        <v>556</v>
      </c>
      <c r="E72" s="4" t="s">
        <v>38</v>
      </c>
      <c r="F72" s="3" t="s">
        <v>39</v>
      </c>
      <c r="G72" s="3" t="s">
        <v>59</v>
      </c>
      <c r="H72" s="3" t="s">
        <v>60</v>
      </c>
      <c r="I72" s="3" t="s">
        <v>41</v>
      </c>
      <c r="J72" s="3" t="s">
        <v>42</v>
      </c>
      <c r="K72" s="3" t="s">
        <v>43</v>
      </c>
      <c r="L72" s="10">
        <v>10139122</v>
      </c>
      <c r="M72" s="5">
        <v>0</v>
      </c>
      <c r="N72" s="5">
        <v>10139122</v>
      </c>
      <c r="O72" s="5">
        <v>10139122</v>
      </c>
      <c r="P72" s="4" t="s">
        <v>44</v>
      </c>
      <c r="Q72" s="3" t="s">
        <v>642</v>
      </c>
      <c r="R72" s="3" t="s">
        <v>643</v>
      </c>
      <c r="S72" s="3" t="s">
        <v>47</v>
      </c>
      <c r="T72" s="3" t="s">
        <v>48</v>
      </c>
      <c r="U72" s="3" t="s">
        <v>644</v>
      </c>
      <c r="V72" s="3" t="s">
        <v>50</v>
      </c>
      <c r="W72" s="3" t="s">
        <v>51</v>
      </c>
      <c r="X72" s="3" t="s">
        <v>52</v>
      </c>
      <c r="Y72" s="3" t="s">
        <v>645</v>
      </c>
      <c r="Z72" s="3" t="s">
        <v>645</v>
      </c>
      <c r="AA72" s="3" t="s">
        <v>646</v>
      </c>
      <c r="AB72" s="3"/>
      <c r="AC72" s="3"/>
      <c r="AD72" s="3"/>
      <c r="AE72" s="3"/>
      <c r="AF72" s="3" t="s">
        <v>632</v>
      </c>
      <c r="AG72" s="3" t="s">
        <v>55</v>
      </c>
      <c r="AH72" s="3" t="s">
        <v>647</v>
      </c>
      <c r="AI72" s="7" t="s">
        <v>648</v>
      </c>
      <c r="AJ72" s="8" t="s">
        <v>810</v>
      </c>
      <c r="AK72" s="13">
        <v>44809</v>
      </c>
      <c r="AL72" s="13">
        <v>44912</v>
      </c>
    </row>
    <row r="73" spans="1:38" ht="51.75" hidden="1" x14ac:dyDescent="0.25">
      <c r="A73" s="2">
        <v>166722</v>
      </c>
      <c r="B73" s="3" t="s">
        <v>632</v>
      </c>
      <c r="C73" s="3" t="s">
        <v>649</v>
      </c>
      <c r="D73" s="3" t="s">
        <v>556</v>
      </c>
      <c r="E73" s="4" t="s">
        <v>38</v>
      </c>
      <c r="F73" s="3" t="s">
        <v>39</v>
      </c>
      <c r="G73" s="3" t="s">
        <v>59</v>
      </c>
      <c r="H73" s="3" t="s">
        <v>60</v>
      </c>
      <c r="I73" s="3" t="s">
        <v>41</v>
      </c>
      <c r="J73" s="3" t="s">
        <v>42</v>
      </c>
      <c r="K73" s="3" t="s">
        <v>43</v>
      </c>
      <c r="L73" s="10">
        <v>7414284</v>
      </c>
      <c r="M73" s="5">
        <v>0</v>
      </c>
      <c r="N73" s="5">
        <v>7414284</v>
      </c>
      <c r="O73" s="5">
        <v>7414284</v>
      </c>
      <c r="P73" s="4" t="s">
        <v>44</v>
      </c>
      <c r="Q73" s="3" t="s">
        <v>650</v>
      </c>
      <c r="R73" s="3" t="s">
        <v>651</v>
      </c>
      <c r="S73" s="3" t="s">
        <v>47</v>
      </c>
      <c r="T73" s="3" t="s">
        <v>48</v>
      </c>
      <c r="U73" s="3" t="s">
        <v>652</v>
      </c>
      <c r="V73" s="3" t="s">
        <v>50</v>
      </c>
      <c r="W73" s="3" t="s">
        <v>127</v>
      </c>
      <c r="X73" s="3" t="s">
        <v>128</v>
      </c>
      <c r="Y73" s="3" t="s">
        <v>653</v>
      </c>
      <c r="Z73" s="3" t="s">
        <v>654</v>
      </c>
      <c r="AA73" s="3" t="s">
        <v>655</v>
      </c>
      <c r="AB73" s="3"/>
      <c r="AC73" s="3"/>
      <c r="AD73" s="3"/>
      <c r="AE73" s="3"/>
      <c r="AF73" s="3" t="s">
        <v>632</v>
      </c>
      <c r="AG73" s="3" t="s">
        <v>55</v>
      </c>
      <c r="AH73" s="3" t="s">
        <v>656</v>
      </c>
      <c r="AI73" s="7" t="s">
        <v>787</v>
      </c>
      <c r="AJ73" s="15" t="s">
        <v>809</v>
      </c>
      <c r="AK73" s="13">
        <v>44806</v>
      </c>
      <c r="AL73" s="13">
        <v>44896</v>
      </c>
    </row>
    <row r="74" spans="1:38" ht="64.5" hidden="1" x14ac:dyDescent="0.25">
      <c r="A74" s="2">
        <v>171322</v>
      </c>
      <c r="B74" s="3" t="s">
        <v>657</v>
      </c>
      <c r="C74" s="3" t="s">
        <v>658</v>
      </c>
      <c r="D74" s="3" t="s">
        <v>556</v>
      </c>
      <c r="E74" s="4" t="s">
        <v>38</v>
      </c>
      <c r="F74" s="3" t="s">
        <v>39</v>
      </c>
      <c r="G74" s="3" t="s">
        <v>40</v>
      </c>
      <c r="H74" s="3" t="s">
        <v>697</v>
      </c>
      <c r="I74" s="3" t="s">
        <v>41</v>
      </c>
      <c r="J74" s="3" t="s">
        <v>42</v>
      </c>
      <c r="K74" s="3" t="s">
        <v>43</v>
      </c>
      <c r="L74" s="10">
        <v>1710730</v>
      </c>
      <c r="M74" s="5">
        <v>0</v>
      </c>
      <c r="N74" s="5">
        <v>1710730</v>
      </c>
      <c r="O74" s="5">
        <v>1710730</v>
      </c>
      <c r="P74" s="4" t="s">
        <v>44</v>
      </c>
      <c r="Q74" s="3" t="s">
        <v>659</v>
      </c>
      <c r="R74" s="3" t="s">
        <v>660</v>
      </c>
      <c r="S74" s="3" t="s">
        <v>47</v>
      </c>
      <c r="T74" s="3" t="s">
        <v>48</v>
      </c>
      <c r="U74" s="3" t="s">
        <v>661</v>
      </c>
      <c r="V74" s="3" t="s">
        <v>50</v>
      </c>
      <c r="W74" s="3" t="s">
        <v>73</v>
      </c>
      <c r="X74" s="3" t="s">
        <v>74</v>
      </c>
      <c r="Y74" s="3" t="s">
        <v>662</v>
      </c>
      <c r="Z74" s="3" t="s">
        <v>662</v>
      </c>
      <c r="AA74" s="3" t="s">
        <v>663</v>
      </c>
      <c r="AB74" s="3"/>
      <c r="AC74" s="3"/>
      <c r="AD74" s="3"/>
      <c r="AE74" s="3"/>
      <c r="AF74" s="3" t="s">
        <v>657</v>
      </c>
      <c r="AG74" s="3" t="s">
        <v>281</v>
      </c>
      <c r="AH74" s="3" t="s">
        <v>664</v>
      </c>
      <c r="AI74" s="7" t="s">
        <v>665</v>
      </c>
      <c r="AJ74" s="8"/>
      <c r="AK74" s="8"/>
      <c r="AL74" s="8"/>
    </row>
    <row r="75" spans="1:38" ht="64.5" hidden="1" x14ac:dyDescent="0.25">
      <c r="A75" s="2">
        <v>171422</v>
      </c>
      <c r="B75" s="3" t="s">
        <v>657</v>
      </c>
      <c r="C75" s="3" t="s">
        <v>666</v>
      </c>
      <c r="D75" s="3" t="s">
        <v>556</v>
      </c>
      <c r="E75" s="4" t="s">
        <v>38</v>
      </c>
      <c r="F75" s="3" t="s">
        <v>39</v>
      </c>
      <c r="G75" s="3" t="s">
        <v>40</v>
      </c>
      <c r="H75" s="3" t="s">
        <v>697</v>
      </c>
      <c r="I75" s="3" t="s">
        <v>41</v>
      </c>
      <c r="J75" s="3" t="s">
        <v>42</v>
      </c>
      <c r="K75" s="3" t="s">
        <v>43</v>
      </c>
      <c r="L75" s="10">
        <v>1710730</v>
      </c>
      <c r="M75" s="5">
        <v>0</v>
      </c>
      <c r="N75" s="5">
        <v>1710730</v>
      </c>
      <c r="O75" s="5">
        <v>1710730</v>
      </c>
      <c r="P75" s="4" t="s">
        <v>44</v>
      </c>
      <c r="Q75" s="3" t="s">
        <v>329</v>
      </c>
      <c r="R75" s="3" t="s">
        <v>330</v>
      </c>
      <c r="S75" s="3" t="s">
        <v>47</v>
      </c>
      <c r="T75" s="3" t="s">
        <v>48</v>
      </c>
      <c r="U75" s="3" t="s">
        <v>331</v>
      </c>
      <c r="V75" s="3" t="s">
        <v>50</v>
      </c>
      <c r="W75" s="3" t="s">
        <v>73</v>
      </c>
      <c r="X75" s="3" t="s">
        <v>74</v>
      </c>
      <c r="Y75" s="3" t="s">
        <v>662</v>
      </c>
      <c r="Z75" s="3" t="s">
        <v>662</v>
      </c>
      <c r="AA75" s="3" t="s">
        <v>667</v>
      </c>
      <c r="AB75" s="3"/>
      <c r="AC75" s="3"/>
      <c r="AD75" s="3"/>
      <c r="AE75" s="3"/>
      <c r="AF75" s="3" t="s">
        <v>657</v>
      </c>
      <c r="AG75" s="3" t="s">
        <v>281</v>
      </c>
      <c r="AH75" s="3" t="s">
        <v>664</v>
      </c>
      <c r="AI75" s="7" t="s">
        <v>665</v>
      </c>
      <c r="AJ75" s="8"/>
      <c r="AK75" s="8"/>
      <c r="AL75" s="8"/>
    </row>
    <row r="76" spans="1:38" ht="51.75" hidden="1" x14ac:dyDescent="0.25">
      <c r="A76" s="2">
        <v>171822</v>
      </c>
      <c r="B76" s="3" t="s">
        <v>668</v>
      </c>
      <c r="C76" s="3" t="s">
        <v>669</v>
      </c>
      <c r="D76" s="3" t="s">
        <v>556</v>
      </c>
      <c r="E76" s="4" t="s">
        <v>38</v>
      </c>
      <c r="F76" s="3" t="s">
        <v>39</v>
      </c>
      <c r="G76" s="3" t="s">
        <v>585</v>
      </c>
      <c r="H76" s="3" t="s">
        <v>797</v>
      </c>
      <c r="I76" s="3" t="s">
        <v>61</v>
      </c>
      <c r="J76" s="3" t="s">
        <v>62</v>
      </c>
      <c r="K76" s="3" t="s">
        <v>43</v>
      </c>
      <c r="L76" s="10">
        <v>27013000</v>
      </c>
      <c r="M76" s="5">
        <v>0</v>
      </c>
      <c r="N76" s="5">
        <v>27013000</v>
      </c>
      <c r="O76" s="5">
        <v>27013000</v>
      </c>
      <c r="P76" s="4" t="s">
        <v>44</v>
      </c>
      <c r="Q76" s="3" t="s">
        <v>670</v>
      </c>
      <c r="R76" s="3" t="s">
        <v>671</v>
      </c>
      <c r="S76" s="3" t="s">
        <v>47</v>
      </c>
      <c r="T76" s="3" t="s">
        <v>48</v>
      </c>
      <c r="U76" s="3" t="s">
        <v>672</v>
      </c>
      <c r="V76" s="3" t="s">
        <v>50</v>
      </c>
      <c r="W76" s="3" t="s">
        <v>100</v>
      </c>
      <c r="X76" s="3" t="s">
        <v>101</v>
      </c>
      <c r="Y76" s="3" t="s">
        <v>673</v>
      </c>
      <c r="Z76" s="3" t="s">
        <v>673</v>
      </c>
      <c r="AA76" s="3" t="s">
        <v>674</v>
      </c>
      <c r="AB76" s="3"/>
      <c r="AC76" s="3"/>
      <c r="AD76" s="3"/>
      <c r="AE76" s="3"/>
      <c r="AF76" s="3" t="s">
        <v>668</v>
      </c>
      <c r="AG76" s="3" t="s">
        <v>373</v>
      </c>
      <c r="AH76" s="3" t="s">
        <v>174</v>
      </c>
      <c r="AI76" s="7" t="s">
        <v>805</v>
      </c>
      <c r="AJ76" s="14" t="s">
        <v>808</v>
      </c>
      <c r="AK76" s="13">
        <v>44812</v>
      </c>
      <c r="AL76" s="13">
        <v>44873</v>
      </c>
    </row>
    <row r="77" spans="1:38" ht="51.75" hidden="1" x14ac:dyDescent="0.25">
      <c r="A77" s="2">
        <v>171922</v>
      </c>
      <c r="B77" s="3" t="s">
        <v>675</v>
      </c>
      <c r="C77" s="3" t="s">
        <v>676</v>
      </c>
      <c r="D77" s="3" t="s">
        <v>556</v>
      </c>
      <c r="E77" s="4" t="s">
        <v>38</v>
      </c>
      <c r="F77" s="3" t="s">
        <v>39</v>
      </c>
      <c r="G77" s="3" t="s">
        <v>59</v>
      </c>
      <c r="H77" s="3" t="s">
        <v>60</v>
      </c>
      <c r="I77" s="3" t="s">
        <v>61</v>
      </c>
      <c r="J77" s="3" t="s">
        <v>62</v>
      </c>
      <c r="K77" s="3" t="s">
        <v>43</v>
      </c>
      <c r="L77" s="10">
        <v>2080000</v>
      </c>
      <c r="M77" s="5">
        <v>0</v>
      </c>
      <c r="N77" s="5">
        <v>2080000</v>
      </c>
      <c r="O77" s="5">
        <v>2080000</v>
      </c>
      <c r="P77" s="4" t="s">
        <v>272</v>
      </c>
      <c r="Q77" s="3" t="s">
        <v>677</v>
      </c>
      <c r="R77" s="3" t="s">
        <v>678</v>
      </c>
      <c r="S77" s="3" t="s">
        <v>47</v>
      </c>
      <c r="T77" s="3" t="s">
        <v>306</v>
      </c>
      <c r="U77" s="3" t="s">
        <v>679</v>
      </c>
      <c r="V77" s="3" t="s">
        <v>50</v>
      </c>
      <c r="W77" s="3" t="s">
        <v>51</v>
      </c>
      <c r="X77" s="3" t="s">
        <v>52</v>
      </c>
      <c r="Y77" s="3" t="s">
        <v>680</v>
      </c>
      <c r="Z77" s="3" t="s">
        <v>680</v>
      </c>
      <c r="AA77" s="3" t="s">
        <v>681</v>
      </c>
      <c r="AB77" s="3"/>
      <c r="AC77" s="3"/>
      <c r="AD77" s="3"/>
      <c r="AE77" s="3"/>
      <c r="AF77" s="3" t="s">
        <v>675</v>
      </c>
      <c r="AG77" s="3" t="s">
        <v>281</v>
      </c>
      <c r="AH77" s="3" t="s">
        <v>682</v>
      </c>
      <c r="AI77" s="7" t="s">
        <v>683</v>
      </c>
      <c r="AJ77" s="8"/>
      <c r="AK77" s="8"/>
      <c r="AL77" s="8"/>
    </row>
    <row r="78" spans="1:38" ht="51.75" hidden="1" x14ac:dyDescent="0.25">
      <c r="A78" s="2">
        <v>173922</v>
      </c>
      <c r="B78" s="3" t="s">
        <v>684</v>
      </c>
      <c r="C78" s="3" t="s">
        <v>685</v>
      </c>
      <c r="D78" s="3" t="s">
        <v>686</v>
      </c>
      <c r="E78" s="4" t="s">
        <v>38</v>
      </c>
      <c r="F78" s="3" t="s">
        <v>39</v>
      </c>
      <c r="G78" s="3" t="s">
        <v>59</v>
      </c>
      <c r="H78" s="3" t="s">
        <v>60</v>
      </c>
      <c r="I78" s="3" t="s">
        <v>61</v>
      </c>
      <c r="J78" s="3" t="s">
        <v>596</v>
      </c>
      <c r="K78" s="3" t="s">
        <v>43</v>
      </c>
      <c r="L78" s="10">
        <v>3600000</v>
      </c>
      <c r="M78" s="5">
        <v>0</v>
      </c>
      <c r="N78" s="5">
        <v>3600000</v>
      </c>
      <c r="O78" s="5">
        <v>0</v>
      </c>
      <c r="P78" s="4" t="s">
        <v>272</v>
      </c>
      <c r="Q78" s="3" t="s">
        <v>273</v>
      </c>
      <c r="R78" s="3" t="s">
        <v>274</v>
      </c>
      <c r="S78" s="3" t="s">
        <v>47</v>
      </c>
      <c r="T78" s="3" t="s">
        <v>48</v>
      </c>
      <c r="U78" s="3" t="s">
        <v>275</v>
      </c>
      <c r="V78" s="3" t="s">
        <v>50</v>
      </c>
      <c r="W78" s="3" t="s">
        <v>51</v>
      </c>
      <c r="X78" s="3" t="s">
        <v>52</v>
      </c>
      <c r="Y78" s="3" t="s">
        <v>687</v>
      </c>
      <c r="Z78" s="3" t="s">
        <v>687</v>
      </c>
      <c r="AA78" s="3" t="s">
        <v>688</v>
      </c>
      <c r="AB78" s="3"/>
      <c r="AC78" s="3"/>
      <c r="AD78" s="3"/>
      <c r="AE78" s="3"/>
      <c r="AF78" s="3" t="s">
        <v>684</v>
      </c>
      <c r="AG78" s="3" t="s">
        <v>281</v>
      </c>
      <c r="AH78" s="3" t="s">
        <v>689</v>
      </c>
      <c r="AI78" s="7" t="s">
        <v>690</v>
      </c>
      <c r="AJ78" s="8"/>
      <c r="AK78" s="8"/>
      <c r="AL78" s="8"/>
    </row>
    <row r="79" spans="1:38" ht="51.75" hidden="1" x14ac:dyDescent="0.25">
      <c r="A79" s="2">
        <v>174322</v>
      </c>
      <c r="B79" s="3" t="s">
        <v>691</v>
      </c>
      <c r="C79" s="3" t="s">
        <v>692</v>
      </c>
      <c r="D79" s="3" t="s">
        <v>556</v>
      </c>
      <c r="E79" s="4" t="s">
        <v>38</v>
      </c>
      <c r="F79" s="3" t="s">
        <v>39</v>
      </c>
      <c r="G79" s="3" t="s">
        <v>59</v>
      </c>
      <c r="H79" s="3" t="s">
        <v>60</v>
      </c>
      <c r="I79" s="3" t="s">
        <v>61</v>
      </c>
      <c r="J79" s="3" t="s">
        <v>596</v>
      </c>
      <c r="K79" s="3" t="s">
        <v>43</v>
      </c>
      <c r="L79" s="10">
        <v>3600000</v>
      </c>
      <c r="M79" s="5">
        <v>0</v>
      </c>
      <c r="N79" s="5">
        <v>3600000</v>
      </c>
      <c r="O79" s="5">
        <v>3600000</v>
      </c>
      <c r="P79" s="4" t="s">
        <v>272</v>
      </c>
      <c r="Q79" s="3" t="s">
        <v>273</v>
      </c>
      <c r="R79" s="3" t="s">
        <v>274</v>
      </c>
      <c r="S79" s="3" t="s">
        <v>47</v>
      </c>
      <c r="T79" s="3" t="s">
        <v>48</v>
      </c>
      <c r="U79" s="3" t="s">
        <v>275</v>
      </c>
      <c r="V79" s="3" t="s">
        <v>50</v>
      </c>
      <c r="W79" s="3" t="s">
        <v>51</v>
      </c>
      <c r="X79" s="3" t="s">
        <v>52</v>
      </c>
      <c r="Y79" s="3" t="s">
        <v>687</v>
      </c>
      <c r="Z79" s="3" t="s">
        <v>687</v>
      </c>
      <c r="AA79" s="3" t="s">
        <v>693</v>
      </c>
      <c r="AB79" s="3"/>
      <c r="AC79" s="3"/>
      <c r="AD79" s="3"/>
      <c r="AE79" s="3"/>
      <c r="AF79" s="3" t="s">
        <v>691</v>
      </c>
      <c r="AG79" s="3" t="s">
        <v>281</v>
      </c>
      <c r="AH79" s="3" t="s">
        <v>694</v>
      </c>
      <c r="AI79" s="7" t="s">
        <v>695</v>
      </c>
      <c r="AJ79" s="8"/>
      <c r="AK79" s="8"/>
      <c r="AL79" s="8"/>
    </row>
    <row r="80" spans="1:38" x14ac:dyDescent="0.25">
      <c r="H80" s="21" t="s">
        <v>870</v>
      </c>
      <c r="N80" s="11">
        <f>SUBTOTAL(9,N41:N79)</f>
        <v>2538304510</v>
      </c>
    </row>
  </sheetData>
  <autoFilter ref="A1:AL79" xr:uid="{00000000-0009-0000-0000-000000000000}">
    <filterColumn colId="6">
      <filters>
        <filter val="C-2202-0700-7-0-2202029-02"/>
        <filter val="C-2202-0700-7-0-2202043-02"/>
      </filters>
    </filterColumn>
  </autoFilter>
  <mergeCells count="3">
    <mergeCell ref="AJ70:AJ71"/>
    <mergeCell ref="AK70:AK71"/>
    <mergeCell ref="AL70:AL71"/>
  </mergeCells>
  <pageMargins left="0.75" right="0.75" top="1" bottom="1" header="0.5" footer="0.5"/>
  <pageSetup paperSize="14" scale="73"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6724A-FCE3-470F-BB80-999BA3C2F471}">
  <sheetPr filterMode="1"/>
  <dimension ref="A1:AM80"/>
  <sheetViews>
    <sheetView showGridLines="0" view="pageBreakPreview" topLeftCell="B1" zoomScale="60" zoomScaleNormal="100" workbookViewId="0">
      <pane ySplit="1" topLeftCell="A2" activePane="bottomLeft" state="frozen"/>
      <selection pane="bottomLeft" activeCell="B1" sqref="A1:XFD1"/>
    </sheetView>
  </sheetViews>
  <sheetFormatPr baseColWidth="10" defaultRowHeight="15" x14ac:dyDescent="0.25"/>
  <cols>
    <col min="1" max="1" width="7.28515625" hidden="1" customWidth="1"/>
    <col min="2" max="2" width="6.5703125" style="61" customWidth="1"/>
    <col min="3" max="3" width="17.140625" hidden="1" customWidth="1"/>
    <col min="4" max="4" width="11.42578125" hidden="1" customWidth="1"/>
    <col min="5" max="5" width="17.140625" hidden="1" customWidth="1"/>
    <col min="6" max="6" width="22.85546875" hidden="1" customWidth="1"/>
    <col min="7" max="7" width="9.85546875" style="61" customWidth="1"/>
    <col min="8" max="8" width="71.42578125" hidden="1" customWidth="1"/>
    <col min="9" max="9" width="8.5703125" hidden="1" customWidth="1"/>
    <col min="10" max="10" width="20" hidden="1" customWidth="1"/>
    <col min="11" max="11" width="8.5703125" hidden="1" customWidth="1"/>
    <col min="12" max="12" width="17.140625" style="11" hidden="1" customWidth="1"/>
    <col min="13" max="13" width="17.140625" hidden="1" customWidth="1"/>
    <col min="14" max="14" width="14.5703125" customWidth="1"/>
    <col min="15" max="15" width="17.140625" hidden="1" customWidth="1"/>
    <col min="16" max="16" width="6.5703125" customWidth="1"/>
    <col min="17" max="17" width="12.28515625" customWidth="1"/>
    <col min="18" max="18" width="22.85546875" customWidth="1"/>
    <col min="19" max="20" width="17.140625" hidden="1" customWidth="1"/>
    <col min="21" max="21" width="13.42578125" hidden="1" customWidth="1"/>
    <col min="22" max="22" width="11.5703125" hidden="1" customWidth="1"/>
    <col min="23" max="23" width="17.140625" hidden="1" customWidth="1"/>
    <col min="24" max="24" width="13.85546875" hidden="1" customWidth="1"/>
    <col min="25" max="25" width="11.5703125" hidden="1" customWidth="1"/>
    <col min="26" max="26" width="6" hidden="1" customWidth="1"/>
    <col min="27" max="27" width="11.85546875" hidden="1" customWidth="1"/>
    <col min="28" max="29" width="41" hidden="1" customWidth="1"/>
    <col min="30" max="30" width="39.28515625" hidden="1" customWidth="1"/>
    <col min="31" max="31" width="9.28515625" hidden="1" customWidth="1"/>
    <col min="32" max="32" width="21.5703125" hidden="1" customWidth="1"/>
    <col min="33" max="33" width="24.7109375" customWidth="1"/>
    <col min="34" max="34" width="8.7109375" customWidth="1"/>
    <col min="35" max="35" width="33" style="12" customWidth="1"/>
    <col min="36" max="36" width="15.85546875" customWidth="1"/>
    <col min="37" max="37" width="6.42578125" style="76" customWidth="1"/>
    <col min="38" max="38" width="8.42578125" style="76" customWidth="1"/>
    <col min="39" max="39" width="14" bestFit="1" customWidth="1"/>
  </cols>
  <sheetData>
    <row r="1" spans="1:38" ht="51.75" x14ac:dyDescent="0.25">
      <c r="A1" s="1" t="s">
        <v>0</v>
      </c>
      <c r="B1" s="62" t="s">
        <v>1</v>
      </c>
      <c r="C1" s="1" t="s">
        <v>2</v>
      </c>
      <c r="D1" s="1" t="s">
        <v>3</v>
      </c>
      <c r="E1" s="1" t="s">
        <v>4</v>
      </c>
      <c r="F1" s="1" t="s">
        <v>5</v>
      </c>
      <c r="G1" s="62" t="s">
        <v>6</v>
      </c>
      <c r="H1" s="1" t="s">
        <v>7</v>
      </c>
      <c r="I1" s="1" t="s">
        <v>8</v>
      </c>
      <c r="J1" s="1" t="s">
        <v>9</v>
      </c>
      <c r="K1" s="1" t="s">
        <v>10</v>
      </c>
      <c r="L1" s="9"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6" t="s">
        <v>696</v>
      </c>
      <c r="AK1" s="73" t="s">
        <v>806</v>
      </c>
      <c r="AL1" s="73" t="s">
        <v>807</v>
      </c>
    </row>
    <row r="2" spans="1:38" ht="55.5" x14ac:dyDescent="0.25">
      <c r="A2" s="2">
        <v>4322</v>
      </c>
      <c r="B2" s="63" t="s">
        <v>35</v>
      </c>
      <c r="C2" s="3" t="s">
        <v>36</v>
      </c>
      <c r="D2" s="3" t="s">
        <v>37</v>
      </c>
      <c r="E2" s="4" t="s">
        <v>38</v>
      </c>
      <c r="F2" s="3" t="s">
        <v>39</v>
      </c>
      <c r="G2" s="63" t="s">
        <v>40</v>
      </c>
      <c r="H2" s="3" t="s">
        <v>697</v>
      </c>
      <c r="I2" s="3" t="s">
        <v>41</v>
      </c>
      <c r="J2" s="3" t="s">
        <v>42</v>
      </c>
      <c r="K2" s="3" t="s">
        <v>43</v>
      </c>
      <c r="L2" s="10">
        <v>15843000</v>
      </c>
      <c r="M2" s="5">
        <v>0</v>
      </c>
      <c r="N2" s="5">
        <v>15843000</v>
      </c>
      <c r="O2" s="5">
        <v>0</v>
      </c>
      <c r="P2" s="4" t="s">
        <v>886</v>
      </c>
      <c r="Q2" s="3" t="s">
        <v>45</v>
      </c>
      <c r="R2" s="3" t="s">
        <v>46</v>
      </c>
      <c r="S2" s="3" t="s">
        <v>47</v>
      </c>
      <c r="T2" s="3" t="s">
        <v>48</v>
      </c>
      <c r="U2" s="3" t="s">
        <v>49</v>
      </c>
      <c r="V2" s="3" t="s">
        <v>50</v>
      </c>
      <c r="W2" s="3" t="s">
        <v>51</v>
      </c>
      <c r="X2" s="3" t="s">
        <v>52</v>
      </c>
      <c r="Y2" s="3" t="s">
        <v>53</v>
      </c>
      <c r="Z2" s="3" t="s">
        <v>53</v>
      </c>
      <c r="AA2" s="3" t="s">
        <v>54</v>
      </c>
      <c r="AB2" s="3" t="s">
        <v>698</v>
      </c>
      <c r="AC2" s="3" t="s">
        <v>699</v>
      </c>
      <c r="AD2" s="3" t="s">
        <v>700</v>
      </c>
      <c r="AE2" s="3"/>
      <c r="AF2" s="3" t="s">
        <v>35</v>
      </c>
      <c r="AG2" s="3" t="s">
        <v>55</v>
      </c>
      <c r="AH2" s="3" t="s">
        <v>56</v>
      </c>
      <c r="AI2" s="7" t="s">
        <v>57</v>
      </c>
      <c r="AJ2" s="19" t="s">
        <v>824</v>
      </c>
      <c r="AK2" s="74">
        <v>44581</v>
      </c>
      <c r="AL2" s="74">
        <v>44732</v>
      </c>
    </row>
    <row r="3" spans="1:38" ht="51.75" hidden="1" x14ac:dyDescent="0.25">
      <c r="A3" s="2">
        <v>4922</v>
      </c>
      <c r="B3" s="3" t="s">
        <v>35</v>
      </c>
      <c r="C3" s="3" t="s">
        <v>58</v>
      </c>
      <c r="D3" s="3" t="s">
        <v>37</v>
      </c>
      <c r="E3" s="4" t="s">
        <v>38</v>
      </c>
      <c r="F3" s="3" t="s">
        <v>39</v>
      </c>
      <c r="G3" s="3" t="s">
        <v>59</v>
      </c>
      <c r="H3" s="3" t="s">
        <v>60</v>
      </c>
      <c r="I3" s="3" t="s">
        <v>41</v>
      </c>
      <c r="J3" s="3" t="s">
        <v>42</v>
      </c>
      <c r="K3" s="3" t="s">
        <v>43</v>
      </c>
      <c r="L3" s="10">
        <v>11121426</v>
      </c>
      <c r="M3" s="5">
        <v>0</v>
      </c>
      <c r="N3" s="5">
        <v>11121426</v>
      </c>
      <c r="O3" s="5">
        <v>0</v>
      </c>
      <c r="P3" s="4" t="s">
        <v>44</v>
      </c>
      <c r="Q3" s="3" t="s">
        <v>63</v>
      </c>
      <c r="R3" s="3" t="s">
        <v>64</v>
      </c>
      <c r="S3" s="3" t="s">
        <v>47</v>
      </c>
      <c r="T3" s="3" t="s">
        <v>48</v>
      </c>
      <c r="U3" s="3" t="s">
        <v>65</v>
      </c>
      <c r="V3" s="3" t="s">
        <v>50</v>
      </c>
      <c r="W3" s="3" t="s">
        <v>51</v>
      </c>
      <c r="X3" s="3" t="s">
        <v>52</v>
      </c>
      <c r="Y3" s="3" t="s">
        <v>66</v>
      </c>
      <c r="Z3" s="3" t="s">
        <v>66</v>
      </c>
      <c r="AA3" s="3" t="s">
        <v>67</v>
      </c>
      <c r="AB3" s="3" t="s">
        <v>701</v>
      </c>
      <c r="AC3" s="3" t="s">
        <v>702</v>
      </c>
      <c r="AD3" s="3" t="s">
        <v>703</v>
      </c>
      <c r="AE3" s="3"/>
      <c r="AF3" s="3" t="s">
        <v>35</v>
      </c>
      <c r="AG3" s="3" t="s">
        <v>55</v>
      </c>
      <c r="AH3" s="3" t="s">
        <v>68</v>
      </c>
      <c r="AI3" s="7" t="s">
        <v>704</v>
      </c>
      <c r="AJ3" s="8" t="s">
        <v>830</v>
      </c>
      <c r="AK3" s="13">
        <v>44582</v>
      </c>
      <c r="AL3" s="13">
        <v>44723</v>
      </c>
    </row>
    <row r="4" spans="1:38" ht="64.5" hidden="1" x14ac:dyDescent="0.25">
      <c r="A4" s="2">
        <v>5022</v>
      </c>
      <c r="B4" s="3" t="s">
        <v>35</v>
      </c>
      <c r="C4" s="3" t="s">
        <v>69</v>
      </c>
      <c r="D4" s="3" t="s">
        <v>37</v>
      </c>
      <c r="E4" s="4" t="s">
        <v>38</v>
      </c>
      <c r="F4" s="3" t="s">
        <v>39</v>
      </c>
      <c r="G4" s="3" t="s">
        <v>59</v>
      </c>
      <c r="H4" s="3" t="s">
        <v>60</v>
      </c>
      <c r="I4" s="3" t="s">
        <v>41</v>
      </c>
      <c r="J4" s="3" t="s">
        <v>42</v>
      </c>
      <c r="K4" s="3" t="s">
        <v>43</v>
      </c>
      <c r="L4" s="10">
        <v>11121426</v>
      </c>
      <c r="M4" s="5">
        <v>0</v>
      </c>
      <c r="N4" s="5">
        <v>11121426</v>
      </c>
      <c r="O4" s="5">
        <v>0</v>
      </c>
      <c r="P4" s="4" t="s">
        <v>44</v>
      </c>
      <c r="Q4" s="3" t="s">
        <v>70</v>
      </c>
      <c r="R4" s="3" t="s">
        <v>71</v>
      </c>
      <c r="S4" s="3" t="s">
        <v>47</v>
      </c>
      <c r="T4" s="3" t="s">
        <v>48</v>
      </c>
      <c r="U4" s="3" t="s">
        <v>72</v>
      </c>
      <c r="V4" s="3" t="s">
        <v>50</v>
      </c>
      <c r="W4" s="3" t="s">
        <v>73</v>
      </c>
      <c r="X4" s="3" t="s">
        <v>74</v>
      </c>
      <c r="Y4" s="3" t="s">
        <v>54</v>
      </c>
      <c r="Z4" s="3" t="s">
        <v>54</v>
      </c>
      <c r="AA4" s="3" t="s">
        <v>75</v>
      </c>
      <c r="AB4" s="3" t="s">
        <v>705</v>
      </c>
      <c r="AC4" s="3" t="s">
        <v>706</v>
      </c>
      <c r="AD4" s="3" t="s">
        <v>707</v>
      </c>
      <c r="AE4" s="3"/>
      <c r="AF4" s="3" t="s">
        <v>35</v>
      </c>
      <c r="AG4" s="3" t="s">
        <v>55</v>
      </c>
      <c r="AH4" s="3" t="s">
        <v>76</v>
      </c>
      <c r="AI4" s="7" t="s">
        <v>708</v>
      </c>
      <c r="AJ4" s="8" t="s">
        <v>831</v>
      </c>
      <c r="AK4" s="13">
        <v>44589</v>
      </c>
      <c r="AL4" s="13">
        <v>44723</v>
      </c>
    </row>
    <row r="5" spans="1:38" ht="55.5" x14ac:dyDescent="0.25">
      <c r="A5" s="2">
        <v>5222</v>
      </c>
      <c r="B5" s="63" t="s">
        <v>35</v>
      </c>
      <c r="C5" s="3" t="s">
        <v>77</v>
      </c>
      <c r="D5" s="3" t="s">
        <v>37</v>
      </c>
      <c r="E5" s="4" t="s">
        <v>38</v>
      </c>
      <c r="F5" s="3" t="s">
        <v>39</v>
      </c>
      <c r="G5" s="63" t="s">
        <v>40</v>
      </c>
      <c r="H5" s="3" t="s">
        <v>697</v>
      </c>
      <c r="I5" s="3" t="s">
        <v>41</v>
      </c>
      <c r="J5" s="3" t="s">
        <v>42</v>
      </c>
      <c r="K5" s="3" t="s">
        <v>43</v>
      </c>
      <c r="L5" s="10">
        <v>11250000</v>
      </c>
      <c r="M5" s="5">
        <v>0</v>
      </c>
      <c r="N5" s="5">
        <v>11250000</v>
      </c>
      <c r="O5" s="5">
        <v>0</v>
      </c>
      <c r="P5" s="4" t="s">
        <v>886</v>
      </c>
      <c r="Q5" s="3" t="s">
        <v>78</v>
      </c>
      <c r="R5" s="3" t="s">
        <v>79</v>
      </c>
      <c r="S5" s="3" t="s">
        <v>47</v>
      </c>
      <c r="T5" s="3" t="s">
        <v>48</v>
      </c>
      <c r="U5" s="3" t="s">
        <v>80</v>
      </c>
      <c r="V5" s="3" t="s">
        <v>50</v>
      </c>
      <c r="W5" s="3" t="s">
        <v>81</v>
      </c>
      <c r="X5" s="3" t="s">
        <v>82</v>
      </c>
      <c r="Y5" s="3" t="s">
        <v>83</v>
      </c>
      <c r="Z5" s="3" t="s">
        <v>83</v>
      </c>
      <c r="AA5" s="3" t="s">
        <v>84</v>
      </c>
      <c r="AB5" s="3" t="s">
        <v>709</v>
      </c>
      <c r="AC5" s="3" t="s">
        <v>710</v>
      </c>
      <c r="AD5" s="3" t="s">
        <v>711</v>
      </c>
      <c r="AE5" s="3"/>
      <c r="AF5" s="3" t="s">
        <v>35</v>
      </c>
      <c r="AG5" s="3" t="s">
        <v>55</v>
      </c>
      <c r="AH5" s="3" t="s">
        <v>85</v>
      </c>
      <c r="AI5" s="7" t="s">
        <v>86</v>
      </c>
      <c r="AJ5" s="15" t="s">
        <v>832</v>
      </c>
      <c r="AK5" s="74">
        <v>44582</v>
      </c>
      <c r="AL5" s="74">
        <v>44716</v>
      </c>
    </row>
    <row r="6" spans="1:38" ht="51.75" hidden="1" x14ac:dyDescent="0.25">
      <c r="A6" s="2">
        <v>6422</v>
      </c>
      <c r="B6" s="3" t="s">
        <v>87</v>
      </c>
      <c r="C6" s="3" t="s">
        <v>88</v>
      </c>
      <c r="D6" s="3" t="s">
        <v>37</v>
      </c>
      <c r="E6" s="4" t="s">
        <v>38</v>
      </c>
      <c r="F6" s="3" t="s">
        <v>39</v>
      </c>
      <c r="G6" s="3" t="s">
        <v>59</v>
      </c>
      <c r="H6" s="3" t="s">
        <v>60</v>
      </c>
      <c r="I6" s="3" t="s">
        <v>41</v>
      </c>
      <c r="J6" s="3" t="s">
        <v>42</v>
      </c>
      <c r="K6" s="3" t="s">
        <v>43</v>
      </c>
      <c r="L6" s="10">
        <v>9885712</v>
      </c>
      <c r="M6" s="5">
        <v>0</v>
      </c>
      <c r="N6" s="5">
        <v>9885712</v>
      </c>
      <c r="O6" s="5">
        <v>0</v>
      </c>
      <c r="P6" s="4" t="s">
        <v>44</v>
      </c>
      <c r="Q6" s="3" t="s">
        <v>89</v>
      </c>
      <c r="R6" s="3" t="s">
        <v>90</v>
      </c>
      <c r="S6" s="3" t="s">
        <v>47</v>
      </c>
      <c r="T6" s="3" t="s">
        <v>48</v>
      </c>
      <c r="U6" s="3" t="s">
        <v>91</v>
      </c>
      <c r="V6" s="3" t="s">
        <v>50</v>
      </c>
      <c r="W6" s="3" t="s">
        <v>51</v>
      </c>
      <c r="X6" s="3" t="s">
        <v>52</v>
      </c>
      <c r="Y6" s="3" t="s">
        <v>92</v>
      </c>
      <c r="Z6" s="3" t="s">
        <v>92</v>
      </c>
      <c r="AA6" s="3" t="s">
        <v>93</v>
      </c>
      <c r="AB6" s="3" t="s">
        <v>712</v>
      </c>
      <c r="AC6" s="3" t="s">
        <v>713</v>
      </c>
      <c r="AD6" s="3" t="s">
        <v>714</v>
      </c>
      <c r="AE6" s="3"/>
      <c r="AF6" s="3" t="s">
        <v>87</v>
      </c>
      <c r="AG6" s="3" t="s">
        <v>55</v>
      </c>
      <c r="AH6" s="3" t="s">
        <v>94</v>
      </c>
      <c r="AI6" s="7" t="s">
        <v>95</v>
      </c>
      <c r="AJ6" s="8" t="s">
        <v>833</v>
      </c>
      <c r="AK6" s="13">
        <v>44606</v>
      </c>
      <c r="AL6" s="13">
        <v>44725</v>
      </c>
    </row>
    <row r="7" spans="1:38" ht="51.75" hidden="1" x14ac:dyDescent="0.25">
      <c r="A7" s="2">
        <v>6522</v>
      </c>
      <c r="B7" s="3" t="s">
        <v>87</v>
      </c>
      <c r="C7" s="3" t="s">
        <v>96</v>
      </c>
      <c r="D7" s="3" t="s">
        <v>37</v>
      </c>
      <c r="E7" s="4" t="s">
        <v>38</v>
      </c>
      <c r="F7" s="3" t="s">
        <v>39</v>
      </c>
      <c r="G7" s="3" t="s">
        <v>59</v>
      </c>
      <c r="H7" s="3" t="s">
        <v>60</v>
      </c>
      <c r="I7" s="3" t="s">
        <v>41</v>
      </c>
      <c r="J7" s="3" t="s">
        <v>42</v>
      </c>
      <c r="K7" s="3" t="s">
        <v>43</v>
      </c>
      <c r="L7" s="10">
        <v>6342464</v>
      </c>
      <c r="M7" s="5">
        <v>0</v>
      </c>
      <c r="N7" s="5">
        <v>6342464</v>
      </c>
      <c r="O7" s="5">
        <v>0</v>
      </c>
      <c r="P7" s="4" t="s">
        <v>44</v>
      </c>
      <c r="Q7" s="3" t="s">
        <v>97</v>
      </c>
      <c r="R7" s="3" t="s">
        <v>98</v>
      </c>
      <c r="S7" s="3" t="s">
        <v>47</v>
      </c>
      <c r="T7" s="3" t="s">
        <v>48</v>
      </c>
      <c r="U7" s="3" t="s">
        <v>99</v>
      </c>
      <c r="V7" s="3" t="s">
        <v>50</v>
      </c>
      <c r="W7" s="3" t="s">
        <v>100</v>
      </c>
      <c r="X7" s="3" t="s">
        <v>101</v>
      </c>
      <c r="Y7" s="3" t="s">
        <v>102</v>
      </c>
      <c r="Z7" s="3" t="s">
        <v>102</v>
      </c>
      <c r="AA7" s="3" t="s">
        <v>103</v>
      </c>
      <c r="AB7" s="3" t="s">
        <v>715</v>
      </c>
      <c r="AC7" s="3" t="s">
        <v>716</v>
      </c>
      <c r="AD7" s="3" t="s">
        <v>717</v>
      </c>
      <c r="AE7" s="3"/>
      <c r="AF7" s="3" t="s">
        <v>87</v>
      </c>
      <c r="AG7" s="3" t="s">
        <v>104</v>
      </c>
      <c r="AH7" s="3" t="s">
        <v>105</v>
      </c>
      <c r="AI7" s="7" t="s">
        <v>95</v>
      </c>
      <c r="AJ7" s="19" t="s">
        <v>834</v>
      </c>
      <c r="AK7" s="13">
        <v>44606</v>
      </c>
      <c r="AL7" s="13">
        <v>44725</v>
      </c>
    </row>
    <row r="8" spans="1:38" ht="51.75" hidden="1" x14ac:dyDescent="0.25">
      <c r="A8" s="2">
        <v>6622</v>
      </c>
      <c r="B8" s="3" t="s">
        <v>87</v>
      </c>
      <c r="C8" s="3" t="s">
        <v>106</v>
      </c>
      <c r="D8" s="3" t="s">
        <v>37</v>
      </c>
      <c r="E8" s="4" t="s">
        <v>38</v>
      </c>
      <c r="F8" s="3" t="s">
        <v>39</v>
      </c>
      <c r="G8" s="3" t="s">
        <v>59</v>
      </c>
      <c r="H8" s="3" t="s">
        <v>60</v>
      </c>
      <c r="I8" s="3" t="s">
        <v>41</v>
      </c>
      <c r="J8" s="3" t="s">
        <v>42</v>
      </c>
      <c r="K8" s="3" t="s">
        <v>43</v>
      </c>
      <c r="L8" s="10">
        <v>11121426</v>
      </c>
      <c r="M8" s="5">
        <v>0</v>
      </c>
      <c r="N8" s="5">
        <v>11121426</v>
      </c>
      <c r="O8" s="5">
        <v>0</v>
      </c>
      <c r="P8" s="4" t="s">
        <v>44</v>
      </c>
      <c r="Q8" s="3" t="s">
        <v>107</v>
      </c>
      <c r="R8" s="3" t="s">
        <v>108</v>
      </c>
      <c r="S8" s="3" t="s">
        <v>47</v>
      </c>
      <c r="T8" s="3" t="s">
        <v>48</v>
      </c>
      <c r="U8" s="3" t="s">
        <v>109</v>
      </c>
      <c r="V8" s="3" t="s">
        <v>50</v>
      </c>
      <c r="W8" s="3" t="s">
        <v>51</v>
      </c>
      <c r="X8" s="3" t="s">
        <v>52</v>
      </c>
      <c r="Y8" s="3" t="s">
        <v>110</v>
      </c>
      <c r="Z8" s="3" t="s">
        <v>110</v>
      </c>
      <c r="AA8" s="3" t="s">
        <v>111</v>
      </c>
      <c r="AB8" s="3" t="s">
        <v>718</v>
      </c>
      <c r="AC8" s="3" t="s">
        <v>719</v>
      </c>
      <c r="AD8" s="3" t="s">
        <v>720</v>
      </c>
      <c r="AE8" s="3"/>
      <c r="AF8" s="3" t="s">
        <v>87</v>
      </c>
      <c r="AG8" s="3" t="s">
        <v>55</v>
      </c>
      <c r="AH8" s="3" t="s">
        <v>112</v>
      </c>
      <c r="AI8" s="7" t="s">
        <v>113</v>
      </c>
      <c r="AJ8" s="8" t="s">
        <v>835</v>
      </c>
      <c r="AK8" s="13">
        <v>44589</v>
      </c>
      <c r="AL8" s="13">
        <v>44723</v>
      </c>
    </row>
    <row r="9" spans="1:38" ht="51.75" hidden="1" x14ac:dyDescent="0.25">
      <c r="A9" s="2">
        <v>6922</v>
      </c>
      <c r="B9" s="3" t="s">
        <v>87</v>
      </c>
      <c r="C9" s="3" t="s">
        <v>114</v>
      </c>
      <c r="D9" s="3" t="s">
        <v>37</v>
      </c>
      <c r="E9" s="4" t="s">
        <v>38</v>
      </c>
      <c r="F9" s="3" t="s">
        <v>39</v>
      </c>
      <c r="G9" s="3" t="s">
        <v>59</v>
      </c>
      <c r="H9" s="3" t="s">
        <v>60</v>
      </c>
      <c r="I9" s="3" t="s">
        <v>41</v>
      </c>
      <c r="J9" s="3" t="s">
        <v>42</v>
      </c>
      <c r="K9" s="3" t="s">
        <v>43</v>
      </c>
      <c r="L9" s="10">
        <v>18000000</v>
      </c>
      <c r="M9" s="5">
        <v>0</v>
      </c>
      <c r="N9" s="5">
        <v>18000000</v>
      </c>
      <c r="O9" s="5">
        <v>0</v>
      </c>
      <c r="P9" s="4" t="s">
        <v>44</v>
      </c>
      <c r="Q9" s="3" t="s">
        <v>115</v>
      </c>
      <c r="R9" s="3" t="s">
        <v>116</v>
      </c>
      <c r="S9" s="3" t="s">
        <v>47</v>
      </c>
      <c r="T9" s="3" t="s">
        <v>48</v>
      </c>
      <c r="U9" s="3" t="s">
        <v>117</v>
      </c>
      <c r="V9" s="3" t="s">
        <v>50</v>
      </c>
      <c r="W9" s="3" t="s">
        <v>100</v>
      </c>
      <c r="X9" s="3" t="s">
        <v>101</v>
      </c>
      <c r="Y9" s="3" t="s">
        <v>118</v>
      </c>
      <c r="Z9" s="3" t="s">
        <v>118</v>
      </c>
      <c r="AA9" s="3" t="s">
        <v>119</v>
      </c>
      <c r="AB9" s="3" t="s">
        <v>721</v>
      </c>
      <c r="AC9" s="3" t="s">
        <v>722</v>
      </c>
      <c r="AD9" s="3" t="s">
        <v>723</v>
      </c>
      <c r="AE9" s="3"/>
      <c r="AF9" s="3" t="s">
        <v>87</v>
      </c>
      <c r="AG9" s="3" t="s">
        <v>55</v>
      </c>
      <c r="AH9" s="3" t="s">
        <v>120</v>
      </c>
      <c r="AI9" s="7" t="s">
        <v>121</v>
      </c>
      <c r="AJ9" s="15" t="s">
        <v>840</v>
      </c>
      <c r="AK9" s="13">
        <v>44583</v>
      </c>
      <c r="AL9" s="13">
        <v>44716</v>
      </c>
    </row>
    <row r="10" spans="1:38" ht="51.75" hidden="1" x14ac:dyDescent="0.25">
      <c r="A10" s="2">
        <v>7822</v>
      </c>
      <c r="B10" s="3" t="s">
        <v>122</v>
      </c>
      <c r="C10" s="3" t="s">
        <v>123</v>
      </c>
      <c r="D10" s="3" t="s">
        <v>37</v>
      </c>
      <c r="E10" s="4" t="s">
        <v>38</v>
      </c>
      <c r="F10" s="3" t="s">
        <v>39</v>
      </c>
      <c r="G10" s="3" t="s">
        <v>59</v>
      </c>
      <c r="H10" s="3" t="s">
        <v>60</v>
      </c>
      <c r="I10" s="3" t="s">
        <v>41</v>
      </c>
      <c r="J10" s="3" t="s">
        <v>42</v>
      </c>
      <c r="K10" s="3" t="s">
        <v>43</v>
      </c>
      <c r="L10" s="10">
        <v>11121426</v>
      </c>
      <c r="M10" s="5">
        <v>0</v>
      </c>
      <c r="N10" s="5">
        <v>11121426</v>
      </c>
      <c r="O10" s="5">
        <v>0</v>
      </c>
      <c r="P10" s="4" t="s">
        <v>44</v>
      </c>
      <c r="Q10" s="3" t="s">
        <v>124</v>
      </c>
      <c r="R10" s="3" t="s">
        <v>125</v>
      </c>
      <c r="S10" s="3" t="s">
        <v>47</v>
      </c>
      <c r="T10" s="3" t="s">
        <v>48</v>
      </c>
      <c r="U10" s="3" t="s">
        <v>126</v>
      </c>
      <c r="V10" s="3" t="s">
        <v>50</v>
      </c>
      <c r="W10" s="3" t="s">
        <v>127</v>
      </c>
      <c r="X10" s="3" t="s">
        <v>128</v>
      </c>
      <c r="Y10" s="3" t="s">
        <v>129</v>
      </c>
      <c r="Z10" s="3" t="s">
        <v>129</v>
      </c>
      <c r="AA10" s="3" t="s">
        <v>130</v>
      </c>
      <c r="AB10" s="3" t="s">
        <v>724</v>
      </c>
      <c r="AC10" s="3" t="s">
        <v>725</v>
      </c>
      <c r="AD10" s="3" t="s">
        <v>726</v>
      </c>
      <c r="AE10" s="3"/>
      <c r="AF10" s="3" t="s">
        <v>122</v>
      </c>
      <c r="AG10" s="3" t="s">
        <v>55</v>
      </c>
      <c r="AH10" s="3" t="s">
        <v>131</v>
      </c>
      <c r="AI10" s="7" t="s">
        <v>727</v>
      </c>
      <c r="AJ10" s="8" t="s">
        <v>827</v>
      </c>
      <c r="AK10" s="13">
        <v>44589</v>
      </c>
      <c r="AL10" s="13">
        <v>44723</v>
      </c>
    </row>
    <row r="11" spans="1:38" ht="51.75" hidden="1" x14ac:dyDescent="0.25">
      <c r="A11" s="2">
        <v>8122</v>
      </c>
      <c r="B11" s="3" t="s">
        <v>122</v>
      </c>
      <c r="C11" s="3" t="s">
        <v>132</v>
      </c>
      <c r="D11" s="3" t="s">
        <v>37</v>
      </c>
      <c r="E11" s="4" t="s">
        <v>38</v>
      </c>
      <c r="F11" s="3" t="s">
        <v>39</v>
      </c>
      <c r="G11" s="3" t="s">
        <v>59</v>
      </c>
      <c r="H11" s="3" t="s">
        <v>60</v>
      </c>
      <c r="I11" s="3" t="s">
        <v>41</v>
      </c>
      <c r="J11" s="3" t="s">
        <v>42</v>
      </c>
      <c r="K11" s="3" t="s">
        <v>43</v>
      </c>
      <c r="L11" s="10">
        <v>11121426</v>
      </c>
      <c r="M11" s="5">
        <v>0</v>
      </c>
      <c r="N11" s="5">
        <v>11121426</v>
      </c>
      <c r="O11" s="5">
        <v>0</v>
      </c>
      <c r="P11" s="4" t="s">
        <v>44</v>
      </c>
      <c r="Q11" s="3" t="s">
        <v>133</v>
      </c>
      <c r="R11" s="3" t="s">
        <v>134</v>
      </c>
      <c r="S11" s="3" t="s">
        <v>47</v>
      </c>
      <c r="T11" s="3" t="s">
        <v>48</v>
      </c>
      <c r="U11" s="3" t="s">
        <v>135</v>
      </c>
      <c r="V11" s="3" t="s">
        <v>50</v>
      </c>
      <c r="W11" s="3" t="s">
        <v>127</v>
      </c>
      <c r="X11" s="3" t="s">
        <v>128</v>
      </c>
      <c r="Y11" s="3" t="s">
        <v>136</v>
      </c>
      <c r="Z11" s="3" t="s">
        <v>136</v>
      </c>
      <c r="AA11" s="3" t="s">
        <v>137</v>
      </c>
      <c r="AB11" s="3" t="s">
        <v>728</v>
      </c>
      <c r="AC11" s="3" t="s">
        <v>729</v>
      </c>
      <c r="AD11" s="3" t="s">
        <v>730</v>
      </c>
      <c r="AE11" s="3"/>
      <c r="AF11" s="3" t="s">
        <v>122</v>
      </c>
      <c r="AG11" s="3" t="s">
        <v>55</v>
      </c>
      <c r="AH11" s="3" t="s">
        <v>138</v>
      </c>
      <c r="AI11" s="7" t="s">
        <v>139</v>
      </c>
      <c r="AJ11" s="15" t="s">
        <v>838</v>
      </c>
      <c r="AK11" s="13">
        <v>44589</v>
      </c>
      <c r="AL11" s="13">
        <v>44723</v>
      </c>
    </row>
    <row r="12" spans="1:38" ht="51.75" hidden="1" x14ac:dyDescent="0.25">
      <c r="A12" s="2">
        <v>8222</v>
      </c>
      <c r="B12" s="3" t="s">
        <v>122</v>
      </c>
      <c r="C12" s="3" t="s">
        <v>140</v>
      </c>
      <c r="D12" s="3" t="s">
        <v>37</v>
      </c>
      <c r="E12" s="4" t="s">
        <v>38</v>
      </c>
      <c r="F12" s="3" t="s">
        <v>39</v>
      </c>
      <c r="G12" s="3" t="s">
        <v>59</v>
      </c>
      <c r="H12" s="3" t="s">
        <v>60</v>
      </c>
      <c r="I12" s="3" t="s">
        <v>41</v>
      </c>
      <c r="J12" s="3" t="s">
        <v>42</v>
      </c>
      <c r="K12" s="3" t="s">
        <v>43</v>
      </c>
      <c r="L12" s="10">
        <v>11121426</v>
      </c>
      <c r="M12" s="5">
        <v>0</v>
      </c>
      <c r="N12" s="5">
        <v>11121426</v>
      </c>
      <c r="O12" s="5">
        <v>0</v>
      </c>
      <c r="P12" s="4" t="s">
        <v>44</v>
      </c>
      <c r="Q12" s="3" t="s">
        <v>141</v>
      </c>
      <c r="R12" s="3" t="s">
        <v>142</v>
      </c>
      <c r="S12" s="3" t="s">
        <v>47</v>
      </c>
      <c r="T12" s="3" t="s">
        <v>48</v>
      </c>
      <c r="U12" s="3" t="s">
        <v>143</v>
      </c>
      <c r="V12" s="3" t="s">
        <v>50</v>
      </c>
      <c r="W12" s="3" t="s">
        <v>100</v>
      </c>
      <c r="X12" s="3" t="s">
        <v>101</v>
      </c>
      <c r="Y12" s="3" t="s">
        <v>144</v>
      </c>
      <c r="Z12" s="3" t="s">
        <v>144</v>
      </c>
      <c r="AA12" s="3" t="s">
        <v>145</v>
      </c>
      <c r="AB12" s="3" t="s">
        <v>731</v>
      </c>
      <c r="AC12" s="3" t="s">
        <v>732</v>
      </c>
      <c r="AD12" s="3" t="s">
        <v>733</v>
      </c>
      <c r="AE12" s="3"/>
      <c r="AF12" s="3" t="s">
        <v>122</v>
      </c>
      <c r="AG12" s="3" t="s">
        <v>55</v>
      </c>
      <c r="AH12" s="3" t="s">
        <v>146</v>
      </c>
      <c r="AI12" s="7" t="s">
        <v>734</v>
      </c>
      <c r="AJ12" s="15" t="s">
        <v>839</v>
      </c>
      <c r="AK12" s="13">
        <v>44589</v>
      </c>
      <c r="AL12" s="13">
        <v>44723</v>
      </c>
    </row>
    <row r="13" spans="1:38" ht="51.75" hidden="1" x14ac:dyDescent="0.25">
      <c r="A13" s="2">
        <v>8422</v>
      </c>
      <c r="B13" s="3" t="s">
        <v>122</v>
      </c>
      <c r="C13" s="3" t="s">
        <v>147</v>
      </c>
      <c r="D13" s="3" t="s">
        <v>37</v>
      </c>
      <c r="E13" s="4" t="s">
        <v>38</v>
      </c>
      <c r="F13" s="3" t="s">
        <v>39</v>
      </c>
      <c r="G13" s="3" t="s">
        <v>59</v>
      </c>
      <c r="H13" s="3" t="s">
        <v>60</v>
      </c>
      <c r="I13" s="3" t="s">
        <v>41</v>
      </c>
      <c r="J13" s="3" t="s">
        <v>42</v>
      </c>
      <c r="K13" s="3" t="s">
        <v>43</v>
      </c>
      <c r="L13" s="10">
        <v>7821607</v>
      </c>
      <c r="M13" s="5">
        <v>0</v>
      </c>
      <c r="N13" s="5">
        <v>7821607</v>
      </c>
      <c r="O13" s="5">
        <v>0</v>
      </c>
      <c r="P13" s="4" t="s">
        <v>44</v>
      </c>
      <c r="Q13" s="3" t="s">
        <v>148</v>
      </c>
      <c r="R13" s="3" t="s">
        <v>149</v>
      </c>
      <c r="S13" s="3" t="s">
        <v>47</v>
      </c>
      <c r="T13" s="3" t="s">
        <v>48</v>
      </c>
      <c r="U13" s="3" t="s">
        <v>150</v>
      </c>
      <c r="V13" s="3" t="s">
        <v>50</v>
      </c>
      <c r="W13" s="3" t="s">
        <v>51</v>
      </c>
      <c r="X13" s="3" t="s">
        <v>52</v>
      </c>
      <c r="Y13" s="3" t="s">
        <v>151</v>
      </c>
      <c r="Z13" s="3" t="s">
        <v>151</v>
      </c>
      <c r="AA13" s="3" t="s">
        <v>152</v>
      </c>
      <c r="AB13" s="3" t="s">
        <v>735</v>
      </c>
      <c r="AC13" s="3" t="s">
        <v>736</v>
      </c>
      <c r="AD13" s="3" t="s">
        <v>737</v>
      </c>
      <c r="AE13" s="3"/>
      <c r="AF13" s="3" t="s">
        <v>122</v>
      </c>
      <c r="AG13" s="3" t="s">
        <v>104</v>
      </c>
      <c r="AH13" s="3" t="s">
        <v>153</v>
      </c>
      <c r="AI13" s="7" t="s">
        <v>738</v>
      </c>
      <c r="AJ13" s="8" t="s">
        <v>841</v>
      </c>
      <c r="AK13" s="13">
        <v>44589</v>
      </c>
      <c r="AL13" s="13">
        <v>44723</v>
      </c>
    </row>
    <row r="14" spans="1:38" ht="51.75" hidden="1" x14ac:dyDescent="0.25">
      <c r="A14" s="2">
        <v>8622</v>
      </c>
      <c r="B14" s="3" t="s">
        <v>122</v>
      </c>
      <c r="C14" s="3" t="s">
        <v>154</v>
      </c>
      <c r="D14" s="3" t="s">
        <v>37</v>
      </c>
      <c r="E14" s="4" t="s">
        <v>38</v>
      </c>
      <c r="F14" s="3" t="s">
        <v>39</v>
      </c>
      <c r="G14" s="3" t="s">
        <v>59</v>
      </c>
      <c r="H14" s="3" t="s">
        <v>60</v>
      </c>
      <c r="I14" s="3" t="s">
        <v>41</v>
      </c>
      <c r="J14" s="3" t="s">
        <v>42</v>
      </c>
      <c r="K14" s="3" t="s">
        <v>43</v>
      </c>
      <c r="L14" s="10">
        <v>11121426</v>
      </c>
      <c r="M14" s="5">
        <v>0</v>
      </c>
      <c r="N14" s="5">
        <v>11121426</v>
      </c>
      <c r="O14" s="5">
        <v>0</v>
      </c>
      <c r="P14" s="4" t="s">
        <v>44</v>
      </c>
      <c r="Q14" s="3" t="s">
        <v>155</v>
      </c>
      <c r="R14" s="3" t="s">
        <v>156</v>
      </c>
      <c r="S14" s="3" t="s">
        <v>47</v>
      </c>
      <c r="T14" s="3" t="s">
        <v>48</v>
      </c>
      <c r="U14" s="3" t="s">
        <v>157</v>
      </c>
      <c r="V14" s="3" t="s">
        <v>50</v>
      </c>
      <c r="W14" s="3" t="s">
        <v>100</v>
      </c>
      <c r="X14" s="3" t="s">
        <v>101</v>
      </c>
      <c r="Y14" s="3" t="s">
        <v>158</v>
      </c>
      <c r="Z14" s="3" t="s">
        <v>158</v>
      </c>
      <c r="AA14" s="3" t="s">
        <v>159</v>
      </c>
      <c r="AB14" s="3" t="s">
        <v>739</v>
      </c>
      <c r="AC14" s="3" t="s">
        <v>740</v>
      </c>
      <c r="AD14" s="3" t="s">
        <v>741</v>
      </c>
      <c r="AE14" s="3"/>
      <c r="AF14" s="3" t="s">
        <v>122</v>
      </c>
      <c r="AG14" s="3" t="s">
        <v>55</v>
      </c>
      <c r="AH14" s="3" t="s">
        <v>160</v>
      </c>
      <c r="AI14" s="7" t="s">
        <v>734</v>
      </c>
      <c r="AJ14" s="8" t="s">
        <v>842</v>
      </c>
      <c r="AK14" s="13">
        <v>44589</v>
      </c>
      <c r="AL14" s="13">
        <v>44723</v>
      </c>
    </row>
    <row r="15" spans="1:38" ht="64.5" x14ac:dyDescent="0.25">
      <c r="A15" s="2">
        <v>8722</v>
      </c>
      <c r="B15" s="63" t="s">
        <v>122</v>
      </c>
      <c r="C15" s="3" t="s">
        <v>161</v>
      </c>
      <c r="D15" s="3" t="s">
        <v>37</v>
      </c>
      <c r="E15" s="4" t="s">
        <v>38</v>
      </c>
      <c r="F15" s="3" t="s">
        <v>39</v>
      </c>
      <c r="G15" s="63" t="s">
        <v>40</v>
      </c>
      <c r="H15" s="3" t="s">
        <v>697</v>
      </c>
      <c r="I15" s="3" t="s">
        <v>41</v>
      </c>
      <c r="J15" s="3" t="s">
        <v>42</v>
      </c>
      <c r="K15" s="3" t="s">
        <v>43</v>
      </c>
      <c r="L15" s="10">
        <v>12357140</v>
      </c>
      <c r="M15" s="5">
        <v>0</v>
      </c>
      <c r="N15" s="5">
        <v>12357140</v>
      </c>
      <c r="O15" s="5">
        <v>0</v>
      </c>
      <c r="P15" s="4" t="s">
        <v>886</v>
      </c>
      <c r="Q15" s="3" t="s">
        <v>162</v>
      </c>
      <c r="R15" s="3" t="s">
        <v>163</v>
      </c>
      <c r="S15" s="3" t="s">
        <v>47</v>
      </c>
      <c r="T15" s="3" t="s">
        <v>48</v>
      </c>
      <c r="U15" s="3" t="s">
        <v>164</v>
      </c>
      <c r="V15" s="3" t="s">
        <v>50</v>
      </c>
      <c r="W15" s="3" t="s">
        <v>73</v>
      </c>
      <c r="X15" s="3" t="s">
        <v>74</v>
      </c>
      <c r="Y15" s="3" t="s">
        <v>165</v>
      </c>
      <c r="Z15" s="3" t="s">
        <v>165</v>
      </c>
      <c r="AA15" s="3" t="s">
        <v>166</v>
      </c>
      <c r="AB15" s="3" t="s">
        <v>742</v>
      </c>
      <c r="AC15" s="3" t="s">
        <v>743</v>
      </c>
      <c r="AD15" s="3" t="s">
        <v>744</v>
      </c>
      <c r="AE15" s="3"/>
      <c r="AF15" s="3" t="s">
        <v>122</v>
      </c>
      <c r="AG15" s="3" t="s">
        <v>55</v>
      </c>
      <c r="AH15" s="3" t="s">
        <v>167</v>
      </c>
      <c r="AI15" s="7" t="s">
        <v>168</v>
      </c>
      <c r="AJ15" s="8" t="s">
        <v>843</v>
      </c>
      <c r="AK15" s="74">
        <v>44589</v>
      </c>
      <c r="AL15" s="74">
        <v>44739</v>
      </c>
    </row>
    <row r="16" spans="1:38" ht="55.5" x14ac:dyDescent="0.25">
      <c r="A16" s="2">
        <v>8822</v>
      </c>
      <c r="B16" s="63" t="s">
        <v>122</v>
      </c>
      <c r="C16" s="3" t="s">
        <v>169</v>
      </c>
      <c r="D16" s="3" t="s">
        <v>37</v>
      </c>
      <c r="E16" s="4" t="s">
        <v>38</v>
      </c>
      <c r="F16" s="3" t="s">
        <v>39</v>
      </c>
      <c r="G16" s="63" t="s">
        <v>40</v>
      </c>
      <c r="H16" s="3" t="s">
        <v>697</v>
      </c>
      <c r="I16" s="3" t="s">
        <v>41</v>
      </c>
      <c r="J16" s="3" t="s">
        <v>42</v>
      </c>
      <c r="K16" s="3" t="s">
        <v>43</v>
      </c>
      <c r="L16" s="10">
        <v>12357140</v>
      </c>
      <c r="M16" s="5">
        <v>0</v>
      </c>
      <c r="N16" s="5">
        <v>12357140</v>
      </c>
      <c r="O16" s="5">
        <v>0</v>
      </c>
      <c r="P16" s="4" t="s">
        <v>886</v>
      </c>
      <c r="Q16" s="3" t="s">
        <v>170</v>
      </c>
      <c r="R16" s="3" t="s">
        <v>171</v>
      </c>
      <c r="S16" s="3" t="s">
        <v>47</v>
      </c>
      <c r="T16" s="3" t="s">
        <v>48</v>
      </c>
      <c r="U16" s="3" t="s">
        <v>172</v>
      </c>
      <c r="V16" s="3" t="s">
        <v>50</v>
      </c>
      <c r="W16" s="3" t="s">
        <v>100</v>
      </c>
      <c r="X16" s="3" t="s">
        <v>101</v>
      </c>
      <c r="Y16" s="3" t="s">
        <v>152</v>
      </c>
      <c r="Z16" s="3" t="s">
        <v>152</v>
      </c>
      <c r="AA16" s="3" t="s">
        <v>173</v>
      </c>
      <c r="AB16" s="3" t="s">
        <v>745</v>
      </c>
      <c r="AC16" s="3" t="s">
        <v>746</v>
      </c>
      <c r="AD16" s="3" t="s">
        <v>747</v>
      </c>
      <c r="AE16" s="3"/>
      <c r="AF16" s="3" t="s">
        <v>122</v>
      </c>
      <c r="AG16" s="3" t="s">
        <v>55</v>
      </c>
      <c r="AH16" s="3" t="s">
        <v>174</v>
      </c>
      <c r="AI16" s="7" t="s">
        <v>175</v>
      </c>
      <c r="AJ16" s="19" t="s">
        <v>825</v>
      </c>
      <c r="AK16" s="74">
        <v>44587</v>
      </c>
      <c r="AL16" s="74">
        <v>44739</v>
      </c>
    </row>
    <row r="17" spans="1:38" ht="55.5" x14ac:dyDescent="0.25">
      <c r="A17" s="2">
        <v>9022</v>
      </c>
      <c r="B17" s="63" t="s">
        <v>176</v>
      </c>
      <c r="C17" s="3" t="s">
        <v>177</v>
      </c>
      <c r="D17" s="3" t="s">
        <v>37</v>
      </c>
      <c r="E17" s="4" t="s">
        <v>38</v>
      </c>
      <c r="F17" s="3" t="s">
        <v>39</v>
      </c>
      <c r="G17" s="63" t="s">
        <v>40</v>
      </c>
      <c r="H17" s="3" t="s">
        <v>697</v>
      </c>
      <c r="I17" s="3" t="s">
        <v>41</v>
      </c>
      <c r="J17" s="3" t="s">
        <v>42</v>
      </c>
      <c r="K17" s="3" t="s">
        <v>43</v>
      </c>
      <c r="L17" s="10">
        <v>15843000</v>
      </c>
      <c r="M17" s="5">
        <v>0</v>
      </c>
      <c r="N17" s="5">
        <v>15843000</v>
      </c>
      <c r="O17" s="5">
        <v>0</v>
      </c>
      <c r="P17" s="4" t="s">
        <v>886</v>
      </c>
      <c r="Q17" s="3" t="s">
        <v>178</v>
      </c>
      <c r="R17" s="3" t="s">
        <v>179</v>
      </c>
      <c r="S17" s="3" t="s">
        <v>47</v>
      </c>
      <c r="T17" s="3" t="s">
        <v>48</v>
      </c>
      <c r="U17" s="3" t="s">
        <v>180</v>
      </c>
      <c r="V17" s="3" t="s">
        <v>50</v>
      </c>
      <c r="W17" s="3" t="s">
        <v>51</v>
      </c>
      <c r="X17" s="3" t="s">
        <v>52</v>
      </c>
      <c r="Y17" s="3" t="s">
        <v>181</v>
      </c>
      <c r="Z17" s="3" t="s">
        <v>181</v>
      </c>
      <c r="AA17" s="3" t="s">
        <v>182</v>
      </c>
      <c r="AB17" s="3" t="s">
        <v>748</v>
      </c>
      <c r="AC17" s="3" t="s">
        <v>749</v>
      </c>
      <c r="AD17" s="3" t="s">
        <v>750</v>
      </c>
      <c r="AE17" s="3"/>
      <c r="AF17" s="3" t="s">
        <v>176</v>
      </c>
      <c r="AG17" s="3" t="s">
        <v>55</v>
      </c>
      <c r="AH17" s="3" t="s">
        <v>183</v>
      </c>
      <c r="AI17" s="7" t="s">
        <v>168</v>
      </c>
      <c r="AJ17" s="8" t="s">
        <v>826</v>
      </c>
      <c r="AK17" s="74">
        <v>44587</v>
      </c>
      <c r="AL17" s="74">
        <v>44739</v>
      </c>
    </row>
    <row r="18" spans="1:38" ht="64.5" x14ac:dyDescent="0.25">
      <c r="A18" s="2">
        <v>9422</v>
      </c>
      <c r="B18" s="63" t="s">
        <v>176</v>
      </c>
      <c r="C18" s="3" t="s">
        <v>184</v>
      </c>
      <c r="D18" s="3" t="s">
        <v>37</v>
      </c>
      <c r="E18" s="4" t="s">
        <v>38</v>
      </c>
      <c r="F18" s="3" t="s">
        <v>39</v>
      </c>
      <c r="G18" s="63" t="s">
        <v>40</v>
      </c>
      <c r="H18" s="3" t="s">
        <v>697</v>
      </c>
      <c r="I18" s="3" t="s">
        <v>41</v>
      </c>
      <c r="J18" s="3" t="s">
        <v>42</v>
      </c>
      <c r="K18" s="3" t="s">
        <v>43</v>
      </c>
      <c r="L18" s="10">
        <v>9885712</v>
      </c>
      <c r="M18" s="5">
        <v>0</v>
      </c>
      <c r="N18" s="5">
        <v>9885712</v>
      </c>
      <c r="O18" s="5">
        <v>0</v>
      </c>
      <c r="P18" s="4" t="s">
        <v>886</v>
      </c>
      <c r="Q18" s="3" t="s">
        <v>185</v>
      </c>
      <c r="R18" s="3" t="s">
        <v>186</v>
      </c>
      <c r="S18" s="3" t="s">
        <v>47</v>
      </c>
      <c r="T18" s="3" t="s">
        <v>48</v>
      </c>
      <c r="U18" s="3" t="s">
        <v>187</v>
      </c>
      <c r="V18" s="3" t="s">
        <v>50</v>
      </c>
      <c r="W18" s="3" t="s">
        <v>73</v>
      </c>
      <c r="X18" s="3" t="s">
        <v>74</v>
      </c>
      <c r="Y18" s="3" t="s">
        <v>188</v>
      </c>
      <c r="Z18" s="3" t="s">
        <v>188</v>
      </c>
      <c r="AA18" s="3" t="s">
        <v>189</v>
      </c>
      <c r="AB18" s="3" t="s">
        <v>751</v>
      </c>
      <c r="AC18" s="3" t="s">
        <v>752</v>
      </c>
      <c r="AD18" s="3" t="s">
        <v>753</v>
      </c>
      <c r="AE18" s="3"/>
      <c r="AF18" s="3" t="s">
        <v>176</v>
      </c>
      <c r="AG18" s="3" t="s">
        <v>104</v>
      </c>
      <c r="AH18" s="3" t="s">
        <v>190</v>
      </c>
      <c r="AI18" s="7" t="s">
        <v>754</v>
      </c>
      <c r="AJ18" s="8" t="s">
        <v>844</v>
      </c>
      <c r="AK18" s="74">
        <v>44582</v>
      </c>
      <c r="AL18" s="74">
        <v>44732</v>
      </c>
    </row>
    <row r="19" spans="1:38" ht="64.5" hidden="1" x14ac:dyDescent="0.25">
      <c r="A19" s="2">
        <v>10422</v>
      </c>
      <c r="B19" s="3" t="s">
        <v>191</v>
      </c>
      <c r="C19" s="3" t="s">
        <v>192</v>
      </c>
      <c r="D19" s="3" t="s">
        <v>37</v>
      </c>
      <c r="E19" s="4" t="s">
        <v>38</v>
      </c>
      <c r="F19" s="3" t="s">
        <v>39</v>
      </c>
      <c r="G19" s="3" t="s">
        <v>59</v>
      </c>
      <c r="H19" s="3" t="s">
        <v>60</v>
      </c>
      <c r="I19" s="3" t="s">
        <v>41</v>
      </c>
      <c r="J19" s="3" t="s">
        <v>42</v>
      </c>
      <c r="K19" s="3" t="s">
        <v>43</v>
      </c>
      <c r="L19" s="10">
        <v>11121426</v>
      </c>
      <c r="M19" s="5">
        <v>0</v>
      </c>
      <c r="N19" s="5">
        <v>11121426</v>
      </c>
      <c r="O19" s="5">
        <v>0</v>
      </c>
      <c r="P19" s="4" t="s">
        <v>44</v>
      </c>
      <c r="Q19" s="3" t="s">
        <v>193</v>
      </c>
      <c r="R19" s="3" t="s">
        <v>194</v>
      </c>
      <c r="S19" s="3" t="s">
        <v>47</v>
      </c>
      <c r="T19" s="3" t="s">
        <v>48</v>
      </c>
      <c r="U19" s="3" t="s">
        <v>195</v>
      </c>
      <c r="V19" s="3" t="s">
        <v>50</v>
      </c>
      <c r="W19" s="3" t="s">
        <v>73</v>
      </c>
      <c r="X19" s="3" t="s">
        <v>74</v>
      </c>
      <c r="Y19" s="3" t="s">
        <v>196</v>
      </c>
      <c r="Z19" s="3" t="s">
        <v>196</v>
      </c>
      <c r="AA19" s="3" t="s">
        <v>197</v>
      </c>
      <c r="AB19" s="3" t="s">
        <v>755</v>
      </c>
      <c r="AC19" s="3" t="s">
        <v>756</v>
      </c>
      <c r="AD19" s="3" t="s">
        <v>757</v>
      </c>
      <c r="AE19" s="3"/>
      <c r="AF19" s="3" t="s">
        <v>191</v>
      </c>
      <c r="AG19" s="3" t="s">
        <v>55</v>
      </c>
      <c r="AH19" s="3" t="s">
        <v>198</v>
      </c>
      <c r="AI19" s="7" t="s">
        <v>199</v>
      </c>
      <c r="AJ19" s="8" t="s">
        <v>836</v>
      </c>
      <c r="AK19" s="13">
        <v>44589</v>
      </c>
      <c r="AL19" s="13">
        <v>44723</v>
      </c>
    </row>
    <row r="20" spans="1:38" ht="55.5" x14ac:dyDescent="0.25">
      <c r="A20" s="2">
        <v>10922</v>
      </c>
      <c r="B20" s="63" t="s">
        <v>191</v>
      </c>
      <c r="C20" s="3" t="s">
        <v>200</v>
      </c>
      <c r="D20" s="3" t="s">
        <v>37</v>
      </c>
      <c r="E20" s="4" t="s">
        <v>38</v>
      </c>
      <c r="F20" s="3" t="s">
        <v>39</v>
      </c>
      <c r="G20" s="63" t="s">
        <v>40</v>
      </c>
      <c r="H20" s="3" t="s">
        <v>697</v>
      </c>
      <c r="I20" s="3" t="s">
        <v>41</v>
      </c>
      <c r="J20" s="3" t="s">
        <v>42</v>
      </c>
      <c r="K20" s="3" t="s">
        <v>43</v>
      </c>
      <c r="L20" s="10">
        <v>9885712</v>
      </c>
      <c r="M20" s="5">
        <v>0</v>
      </c>
      <c r="N20" s="5">
        <v>9885712</v>
      </c>
      <c r="O20" s="5">
        <v>0</v>
      </c>
      <c r="P20" s="4" t="s">
        <v>886</v>
      </c>
      <c r="Q20" s="3" t="s">
        <v>201</v>
      </c>
      <c r="R20" s="3" t="s">
        <v>202</v>
      </c>
      <c r="S20" s="3" t="s">
        <v>47</v>
      </c>
      <c r="T20" s="3" t="s">
        <v>48</v>
      </c>
      <c r="U20" s="3" t="s">
        <v>203</v>
      </c>
      <c r="V20" s="3" t="s">
        <v>50</v>
      </c>
      <c r="W20" s="3" t="s">
        <v>51</v>
      </c>
      <c r="X20" s="3" t="s">
        <v>52</v>
      </c>
      <c r="Y20" s="3" t="s">
        <v>204</v>
      </c>
      <c r="Z20" s="3" t="s">
        <v>204</v>
      </c>
      <c r="AA20" s="3" t="s">
        <v>110</v>
      </c>
      <c r="AB20" s="3" t="s">
        <v>758</v>
      </c>
      <c r="AC20" s="3" t="s">
        <v>759</v>
      </c>
      <c r="AD20" s="3" t="s">
        <v>760</v>
      </c>
      <c r="AE20" s="3"/>
      <c r="AF20" s="3" t="s">
        <v>191</v>
      </c>
      <c r="AG20" s="3" t="s">
        <v>55</v>
      </c>
      <c r="AH20" s="3" t="s">
        <v>205</v>
      </c>
      <c r="AI20" s="7" t="s">
        <v>206</v>
      </c>
      <c r="AJ20" s="19" t="s">
        <v>868</v>
      </c>
      <c r="AK20" s="74">
        <v>44587</v>
      </c>
      <c r="AL20" s="74">
        <v>44706</v>
      </c>
    </row>
    <row r="21" spans="1:38" ht="55.5" x14ac:dyDescent="0.25">
      <c r="A21" s="2">
        <v>11022</v>
      </c>
      <c r="B21" s="63" t="s">
        <v>191</v>
      </c>
      <c r="C21" s="3" t="s">
        <v>207</v>
      </c>
      <c r="D21" s="3" t="s">
        <v>37</v>
      </c>
      <c r="E21" s="4" t="s">
        <v>38</v>
      </c>
      <c r="F21" s="3" t="s">
        <v>39</v>
      </c>
      <c r="G21" s="63" t="s">
        <v>40</v>
      </c>
      <c r="H21" s="3" t="s">
        <v>697</v>
      </c>
      <c r="I21" s="3" t="s">
        <v>41</v>
      </c>
      <c r="J21" s="3" t="s">
        <v>42</v>
      </c>
      <c r="K21" s="3" t="s">
        <v>43</v>
      </c>
      <c r="L21" s="10">
        <v>13500000</v>
      </c>
      <c r="M21" s="5">
        <v>0</v>
      </c>
      <c r="N21" s="5">
        <v>13500000</v>
      </c>
      <c r="O21" s="5">
        <v>0</v>
      </c>
      <c r="P21" s="4" t="s">
        <v>886</v>
      </c>
      <c r="Q21" s="3" t="s">
        <v>208</v>
      </c>
      <c r="R21" s="3" t="s">
        <v>209</v>
      </c>
      <c r="S21" s="3" t="s">
        <v>47</v>
      </c>
      <c r="T21" s="3" t="s">
        <v>48</v>
      </c>
      <c r="U21" s="3" t="s">
        <v>210</v>
      </c>
      <c r="V21" s="3" t="s">
        <v>50</v>
      </c>
      <c r="W21" s="3" t="s">
        <v>51</v>
      </c>
      <c r="X21" s="3" t="s">
        <v>52</v>
      </c>
      <c r="Y21" s="3" t="s">
        <v>211</v>
      </c>
      <c r="Z21" s="3" t="s">
        <v>211</v>
      </c>
      <c r="AA21" s="3" t="s">
        <v>212</v>
      </c>
      <c r="AB21" s="3" t="s">
        <v>761</v>
      </c>
      <c r="AC21" s="3" t="s">
        <v>762</v>
      </c>
      <c r="AD21" s="3" t="s">
        <v>763</v>
      </c>
      <c r="AE21" s="3"/>
      <c r="AF21" s="3" t="s">
        <v>191</v>
      </c>
      <c r="AG21" s="3" t="s">
        <v>55</v>
      </c>
      <c r="AH21" s="3" t="s">
        <v>213</v>
      </c>
      <c r="AI21" s="7" t="s">
        <v>214</v>
      </c>
      <c r="AJ21" s="8" t="s">
        <v>847</v>
      </c>
      <c r="AK21" s="74">
        <v>44589</v>
      </c>
      <c r="AL21" s="74">
        <v>44723</v>
      </c>
    </row>
    <row r="22" spans="1:38" ht="51.75" hidden="1" x14ac:dyDescent="0.25">
      <c r="A22" s="2">
        <v>11122</v>
      </c>
      <c r="B22" s="3" t="s">
        <v>191</v>
      </c>
      <c r="C22" s="3" t="s">
        <v>215</v>
      </c>
      <c r="D22" s="3" t="s">
        <v>37</v>
      </c>
      <c r="E22" s="4" t="s">
        <v>38</v>
      </c>
      <c r="F22" s="3" t="s">
        <v>39</v>
      </c>
      <c r="G22" s="3" t="s">
        <v>59</v>
      </c>
      <c r="H22" s="3" t="s">
        <v>60</v>
      </c>
      <c r="I22" s="3" t="s">
        <v>41</v>
      </c>
      <c r="J22" s="3" t="s">
        <v>42</v>
      </c>
      <c r="K22" s="3" t="s">
        <v>43</v>
      </c>
      <c r="L22" s="10">
        <v>11121426</v>
      </c>
      <c r="M22" s="5">
        <v>0</v>
      </c>
      <c r="N22" s="5">
        <v>11121426</v>
      </c>
      <c r="O22" s="5">
        <v>0</v>
      </c>
      <c r="P22" s="4" t="s">
        <v>44</v>
      </c>
      <c r="Q22" s="3" t="s">
        <v>216</v>
      </c>
      <c r="R22" s="3" t="s">
        <v>217</v>
      </c>
      <c r="S22" s="3" t="s">
        <v>47</v>
      </c>
      <c r="T22" s="3" t="s">
        <v>48</v>
      </c>
      <c r="U22" s="3" t="s">
        <v>218</v>
      </c>
      <c r="V22" s="3" t="s">
        <v>50</v>
      </c>
      <c r="W22" s="3" t="s">
        <v>51</v>
      </c>
      <c r="X22" s="3" t="s">
        <v>52</v>
      </c>
      <c r="Y22" s="3" t="s">
        <v>219</v>
      </c>
      <c r="Z22" s="3" t="s">
        <v>219</v>
      </c>
      <c r="AA22" s="3" t="s">
        <v>220</v>
      </c>
      <c r="AB22" s="3" t="s">
        <v>764</v>
      </c>
      <c r="AC22" s="3" t="s">
        <v>765</v>
      </c>
      <c r="AD22" s="3" t="s">
        <v>766</v>
      </c>
      <c r="AE22" s="3"/>
      <c r="AF22" s="3" t="s">
        <v>191</v>
      </c>
      <c r="AG22" s="3" t="s">
        <v>55</v>
      </c>
      <c r="AH22" s="3" t="s">
        <v>221</v>
      </c>
      <c r="AI22" s="7" t="s">
        <v>734</v>
      </c>
      <c r="AJ22" s="8" t="s">
        <v>837</v>
      </c>
      <c r="AK22" s="13">
        <v>44589</v>
      </c>
      <c r="AL22" s="13">
        <v>44723</v>
      </c>
    </row>
    <row r="23" spans="1:38" ht="51.75" hidden="1" x14ac:dyDescent="0.25">
      <c r="A23" s="2">
        <v>11222</v>
      </c>
      <c r="B23" s="3" t="s">
        <v>191</v>
      </c>
      <c r="C23" s="3" t="s">
        <v>222</v>
      </c>
      <c r="D23" s="3" t="s">
        <v>37</v>
      </c>
      <c r="E23" s="4" t="s">
        <v>38</v>
      </c>
      <c r="F23" s="3" t="s">
        <v>39</v>
      </c>
      <c r="G23" s="3" t="s">
        <v>59</v>
      </c>
      <c r="H23" s="3" t="s">
        <v>60</v>
      </c>
      <c r="I23" s="3" t="s">
        <v>41</v>
      </c>
      <c r="J23" s="3" t="s">
        <v>42</v>
      </c>
      <c r="K23" s="3" t="s">
        <v>43</v>
      </c>
      <c r="L23" s="10">
        <v>11121426</v>
      </c>
      <c r="M23" s="5">
        <v>0</v>
      </c>
      <c r="N23" s="5">
        <v>11121426</v>
      </c>
      <c r="O23" s="5">
        <v>0</v>
      </c>
      <c r="P23" s="4" t="s">
        <v>44</v>
      </c>
      <c r="Q23" s="3" t="s">
        <v>223</v>
      </c>
      <c r="R23" s="3" t="s">
        <v>224</v>
      </c>
      <c r="S23" s="3" t="s">
        <v>47</v>
      </c>
      <c r="T23" s="3" t="s">
        <v>48</v>
      </c>
      <c r="U23" s="3" t="s">
        <v>225</v>
      </c>
      <c r="V23" s="3" t="s">
        <v>50</v>
      </c>
      <c r="W23" s="3" t="s">
        <v>100</v>
      </c>
      <c r="X23" s="3" t="s">
        <v>101</v>
      </c>
      <c r="Y23" s="3" t="s">
        <v>226</v>
      </c>
      <c r="Z23" s="3" t="s">
        <v>226</v>
      </c>
      <c r="AA23" s="3" t="s">
        <v>227</v>
      </c>
      <c r="AB23" s="3" t="s">
        <v>767</v>
      </c>
      <c r="AC23" s="3" t="s">
        <v>768</v>
      </c>
      <c r="AD23" s="3" t="s">
        <v>769</v>
      </c>
      <c r="AE23" s="3"/>
      <c r="AF23" s="3" t="s">
        <v>191</v>
      </c>
      <c r="AG23" s="3" t="s">
        <v>55</v>
      </c>
      <c r="AH23" s="3" t="s">
        <v>228</v>
      </c>
      <c r="AI23" s="7" t="s">
        <v>229</v>
      </c>
      <c r="AJ23" s="8" t="s">
        <v>828</v>
      </c>
      <c r="AK23" s="13">
        <v>44589</v>
      </c>
      <c r="AL23" s="13">
        <v>44723</v>
      </c>
    </row>
    <row r="24" spans="1:38" ht="77.25" x14ac:dyDescent="0.25">
      <c r="A24" s="2">
        <v>11322</v>
      </c>
      <c r="B24" s="63" t="s">
        <v>191</v>
      </c>
      <c r="C24" s="3" t="s">
        <v>230</v>
      </c>
      <c r="D24" s="3" t="s">
        <v>37</v>
      </c>
      <c r="E24" s="4" t="s">
        <v>38</v>
      </c>
      <c r="F24" s="3" t="s">
        <v>39</v>
      </c>
      <c r="G24" s="63" t="s">
        <v>40</v>
      </c>
      <c r="H24" s="3" t="s">
        <v>697</v>
      </c>
      <c r="I24" s="3" t="s">
        <v>41</v>
      </c>
      <c r="J24" s="3" t="s">
        <v>42</v>
      </c>
      <c r="K24" s="3" t="s">
        <v>43</v>
      </c>
      <c r="L24" s="10">
        <v>18483500</v>
      </c>
      <c r="M24" s="5">
        <v>3696700</v>
      </c>
      <c r="N24" s="5">
        <v>22180200</v>
      </c>
      <c r="O24" s="5">
        <v>0</v>
      </c>
      <c r="P24" s="4" t="s">
        <v>886</v>
      </c>
      <c r="Q24" s="3" t="s">
        <v>231</v>
      </c>
      <c r="R24" s="3" t="s">
        <v>232</v>
      </c>
      <c r="S24" s="3" t="s">
        <v>47</v>
      </c>
      <c r="T24" s="3" t="s">
        <v>48</v>
      </c>
      <c r="U24" s="3" t="s">
        <v>233</v>
      </c>
      <c r="V24" s="3" t="s">
        <v>50</v>
      </c>
      <c r="W24" s="3" t="s">
        <v>73</v>
      </c>
      <c r="X24" s="3" t="s">
        <v>74</v>
      </c>
      <c r="Y24" s="3" t="s">
        <v>234</v>
      </c>
      <c r="Z24" s="3" t="s">
        <v>234</v>
      </c>
      <c r="AA24" s="3" t="s">
        <v>235</v>
      </c>
      <c r="AB24" s="3" t="s">
        <v>770</v>
      </c>
      <c r="AC24" s="3" t="s">
        <v>771</v>
      </c>
      <c r="AD24" s="3" t="s">
        <v>772</v>
      </c>
      <c r="AE24" s="3"/>
      <c r="AF24" s="3" t="s">
        <v>191</v>
      </c>
      <c r="AG24" s="3" t="s">
        <v>55</v>
      </c>
      <c r="AH24" s="3" t="s">
        <v>236</v>
      </c>
      <c r="AI24" s="7" t="s">
        <v>237</v>
      </c>
      <c r="AJ24" s="8" t="s">
        <v>848</v>
      </c>
      <c r="AK24" s="74">
        <v>44587</v>
      </c>
      <c r="AL24" s="74">
        <v>44738</v>
      </c>
    </row>
    <row r="25" spans="1:38" ht="102.75" x14ac:dyDescent="0.25">
      <c r="A25" s="2">
        <v>17322</v>
      </c>
      <c r="B25" s="63" t="s">
        <v>238</v>
      </c>
      <c r="C25" s="3" t="s">
        <v>239</v>
      </c>
      <c r="D25" s="3" t="s">
        <v>37</v>
      </c>
      <c r="E25" s="4" t="s">
        <v>38</v>
      </c>
      <c r="F25" s="3" t="s">
        <v>39</v>
      </c>
      <c r="G25" s="63" t="s">
        <v>40</v>
      </c>
      <c r="H25" s="3" t="s">
        <v>697</v>
      </c>
      <c r="I25" s="3" t="s">
        <v>41</v>
      </c>
      <c r="J25" s="3" t="s">
        <v>42</v>
      </c>
      <c r="K25" s="3" t="s">
        <v>43</v>
      </c>
      <c r="L25" s="10">
        <v>13500000</v>
      </c>
      <c r="M25" s="5">
        <v>0</v>
      </c>
      <c r="N25" s="5">
        <v>13500000</v>
      </c>
      <c r="O25" s="5">
        <v>4500000</v>
      </c>
      <c r="P25" s="4" t="s">
        <v>886</v>
      </c>
      <c r="Q25" s="3" t="s">
        <v>240</v>
      </c>
      <c r="R25" s="3" t="s">
        <v>241</v>
      </c>
      <c r="S25" s="3" t="s">
        <v>47</v>
      </c>
      <c r="T25" s="3" t="s">
        <v>48</v>
      </c>
      <c r="U25" s="3" t="s">
        <v>242</v>
      </c>
      <c r="V25" s="3" t="s">
        <v>50</v>
      </c>
      <c r="W25" s="3" t="s">
        <v>51</v>
      </c>
      <c r="X25" s="3" t="s">
        <v>52</v>
      </c>
      <c r="Y25" s="3" t="s">
        <v>243</v>
      </c>
      <c r="Z25" s="3" t="s">
        <v>243</v>
      </c>
      <c r="AA25" s="3" t="s">
        <v>244</v>
      </c>
      <c r="AB25" s="3" t="s">
        <v>773</v>
      </c>
      <c r="AC25" s="3" t="s">
        <v>774</v>
      </c>
      <c r="AD25" s="3" t="s">
        <v>775</v>
      </c>
      <c r="AE25" s="3"/>
      <c r="AF25" s="3" t="s">
        <v>238</v>
      </c>
      <c r="AG25" s="3" t="s">
        <v>55</v>
      </c>
      <c r="AH25" s="3" t="s">
        <v>245</v>
      </c>
      <c r="AI25" s="7" t="s">
        <v>246</v>
      </c>
      <c r="AJ25" s="8" t="s">
        <v>845</v>
      </c>
      <c r="AK25" s="74">
        <v>44589</v>
      </c>
      <c r="AL25" s="74">
        <v>44723</v>
      </c>
    </row>
    <row r="26" spans="1:38" ht="51.75" hidden="1" x14ac:dyDescent="0.25">
      <c r="A26" s="2">
        <v>17522</v>
      </c>
      <c r="B26" s="3" t="s">
        <v>238</v>
      </c>
      <c r="C26" s="3" t="s">
        <v>247</v>
      </c>
      <c r="D26" s="3" t="s">
        <v>37</v>
      </c>
      <c r="E26" s="4" t="s">
        <v>38</v>
      </c>
      <c r="F26" s="3" t="s">
        <v>39</v>
      </c>
      <c r="G26" s="3" t="s">
        <v>59</v>
      </c>
      <c r="H26" s="3" t="s">
        <v>60</v>
      </c>
      <c r="I26" s="3" t="s">
        <v>41</v>
      </c>
      <c r="J26" s="3" t="s">
        <v>42</v>
      </c>
      <c r="K26" s="3" t="s">
        <v>43</v>
      </c>
      <c r="L26" s="10">
        <v>11121426</v>
      </c>
      <c r="M26" s="5">
        <v>0</v>
      </c>
      <c r="N26" s="5">
        <v>11121426</v>
      </c>
      <c r="O26" s="5">
        <v>0</v>
      </c>
      <c r="P26" s="4" t="s">
        <v>44</v>
      </c>
      <c r="Q26" s="3" t="s">
        <v>248</v>
      </c>
      <c r="R26" s="3" t="s">
        <v>249</v>
      </c>
      <c r="S26" s="3" t="s">
        <v>47</v>
      </c>
      <c r="T26" s="3" t="s">
        <v>48</v>
      </c>
      <c r="U26" s="3" t="s">
        <v>250</v>
      </c>
      <c r="V26" s="3" t="s">
        <v>50</v>
      </c>
      <c r="W26" s="3" t="s">
        <v>51</v>
      </c>
      <c r="X26" s="3" t="s">
        <v>52</v>
      </c>
      <c r="Y26" s="3" t="s">
        <v>251</v>
      </c>
      <c r="Z26" s="3" t="s">
        <v>251</v>
      </c>
      <c r="AA26" s="3" t="s">
        <v>252</v>
      </c>
      <c r="AB26" s="3" t="s">
        <v>776</v>
      </c>
      <c r="AC26" s="3" t="s">
        <v>777</v>
      </c>
      <c r="AD26" s="3" t="s">
        <v>778</v>
      </c>
      <c r="AE26" s="3"/>
      <c r="AF26" s="3" t="s">
        <v>238</v>
      </c>
      <c r="AG26" s="3" t="s">
        <v>55</v>
      </c>
      <c r="AH26" s="3" t="s">
        <v>253</v>
      </c>
      <c r="AI26" s="7" t="s">
        <v>254</v>
      </c>
      <c r="AJ26" s="8" t="s">
        <v>849</v>
      </c>
      <c r="AK26" s="13">
        <v>44589</v>
      </c>
      <c r="AL26" s="13">
        <v>44723</v>
      </c>
    </row>
    <row r="27" spans="1:38" ht="51.75" hidden="1" x14ac:dyDescent="0.25">
      <c r="A27" s="2">
        <v>20422</v>
      </c>
      <c r="B27" s="3" t="s">
        <v>255</v>
      </c>
      <c r="C27" s="3" t="s">
        <v>256</v>
      </c>
      <c r="D27" s="3" t="s">
        <v>37</v>
      </c>
      <c r="E27" s="4" t="s">
        <v>38</v>
      </c>
      <c r="F27" s="3" t="s">
        <v>39</v>
      </c>
      <c r="G27" s="3" t="s">
        <v>59</v>
      </c>
      <c r="H27" s="3" t="s">
        <v>60</v>
      </c>
      <c r="I27" s="3" t="s">
        <v>41</v>
      </c>
      <c r="J27" s="3" t="s">
        <v>42</v>
      </c>
      <c r="K27" s="3" t="s">
        <v>43</v>
      </c>
      <c r="L27" s="10">
        <v>11121426</v>
      </c>
      <c r="M27" s="5">
        <v>0</v>
      </c>
      <c r="N27" s="5">
        <v>11121426</v>
      </c>
      <c r="O27" s="5">
        <v>0</v>
      </c>
      <c r="P27" s="4" t="s">
        <v>44</v>
      </c>
      <c r="Q27" s="3" t="s">
        <v>257</v>
      </c>
      <c r="R27" s="3" t="s">
        <v>258</v>
      </c>
      <c r="S27" s="3" t="s">
        <v>47</v>
      </c>
      <c r="T27" s="3" t="s">
        <v>48</v>
      </c>
      <c r="U27" s="3" t="s">
        <v>259</v>
      </c>
      <c r="V27" s="3" t="s">
        <v>50</v>
      </c>
      <c r="W27" s="3" t="s">
        <v>51</v>
      </c>
      <c r="X27" s="3" t="s">
        <v>52</v>
      </c>
      <c r="Y27" s="3" t="s">
        <v>260</v>
      </c>
      <c r="Z27" s="3" t="s">
        <v>260</v>
      </c>
      <c r="AA27" s="3" t="s">
        <v>261</v>
      </c>
      <c r="AB27" s="3" t="s">
        <v>779</v>
      </c>
      <c r="AC27" s="3" t="s">
        <v>780</v>
      </c>
      <c r="AD27" s="3" t="s">
        <v>781</v>
      </c>
      <c r="AE27" s="3"/>
      <c r="AF27" s="3" t="s">
        <v>255</v>
      </c>
      <c r="AG27" s="3" t="s">
        <v>55</v>
      </c>
      <c r="AH27" s="3" t="s">
        <v>262</v>
      </c>
      <c r="AI27" s="7" t="s">
        <v>734</v>
      </c>
      <c r="AJ27" s="8" t="s">
        <v>850</v>
      </c>
      <c r="AK27" s="13">
        <v>44593</v>
      </c>
      <c r="AL27" s="13">
        <v>44727</v>
      </c>
    </row>
    <row r="28" spans="1:38" ht="51.75" hidden="1" x14ac:dyDescent="0.25">
      <c r="A28" s="2">
        <v>20522</v>
      </c>
      <c r="B28" s="3" t="s">
        <v>255</v>
      </c>
      <c r="C28" s="3" t="s">
        <v>263</v>
      </c>
      <c r="D28" s="3" t="s">
        <v>37</v>
      </c>
      <c r="E28" s="4" t="s">
        <v>38</v>
      </c>
      <c r="F28" s="3" t="s">
        <v>39</v>
      </c>
      <c r="G28" s="3" t="s">
        <v>59</v>
      </c>
      <c r="H28" s="3" t="s">
        <v>60</v>
      </c>
      <c r="I28" s="3" t="s">
        <v>41</v>
      </c>
      <c r="J28" s="3" t="s">
        <v>42</v>
      </c>
      <c r="K28" s="3" t="s">
        <v>43</v>
      </c>
      <c r="L28" s="10">
        <v>11121426</v>
      </c>
      <c r="M28" s="5">
        <v>0</v>
      </c>
      <c r="N28" s="5">
        <v>11121426</v>
      </c>
      <c r="O28" s="5">
        <v>0</v>
      </c>
      <c r="P28" s="4" t="s">
        <v>44</v>
      </c>
      <c r="Q28" s="3" t="s">
        <v>264</v>
      </c>
      <c r="R28" s="3" t="s">
        <v>265</v>
      </c>
      <c r="S28" s="3" t="s">
        <v>47</v>
      </c>
      <c r="T28" s="3" t="s">
        <v>48</v>
      </c>
      <c r="U28" s="3" t="s">
        <v>266</v>
      </c>
      <c r="V28" s="3" t="s">
        <v>50</v>
      </c>
      <c r="W28" s="3" t="s">
        <v>51</v>
      </c>
      <c r="X28" s="3" t="s">
        <v>52</v>
      </c>
      <c r="Y28" s="3" t="s">
        <v>267</v>
      </c>
      <c r="Z28" s="3" t="s">
        <v>267</v>
      </c>
      <c r="AA28" s="3" t="s">
        <v>268</v>
      </c>
      <c r="AB28" s="3" t="s">
        <v>782</v>
      </c>
      <c r="AC28" s="3" t="s">
        <v>783</v>
      </c>
      <c r="AD28" s="3" t="s">
        <v>784</v>
      </c>
      <c r="AE28" s="3"/>
      <c r="AF28" s="3" t="s">
        <v>255</v>
      </c>
      <c r="AG28" s="3" t="s">
        <v>55</v>
      </c>
      <c r="AH28" s="3" t="s">
        <v>269</v>
      </c>
      <c r="AI28" s="7" t="s">
        <v>734</v>
      </c>
      <c r="AJ28" s="8" t="s">
        <v>851</v>
      </c>
      <c r="AK28" s="13">
        <v>44593</v>
      </c>
      <c r="AL28" s="13">
        <v>44727</v>
      </c>
    </row>
    <row r="29" spans="1:38" ht="55.5" x14ac:dyDescent="0.25">
      <c r="A29" s="2">
        <v>82722</v>
      </c>
      <c r="B29" s="63" t="s">
        <v>270</v>
      </c>
      <c r="C29" s="3" t="s">
        <v>271</v>
      </c>
      <c r="D29" s="3" t="s">
        <v>37</v>
      </c>
      <c r="E29" s="4" t="s">
        <v>38</v>
      </c>
      <c r="F29" s="3" t="s">
        <v>39</v>
      </c>
      <c r="G29" s="63" t="s">
        <v>40</v>
      </c>
      <c r="H29" s="3" t="s">
        <v>697</v>
      </c>
      <c r="I29" s="3" t="s">
        <v>41</v>
      </c>
      <c r="J29" s="3" t="s">
        <v>42</v>
      </c>
      <c r="K29" s="3" t="s">
        <v>43</v>
      </c>
      <c r="L29" s="10">
        <v>1610000</v>
      </c>
      <c r="M29" s="5">
        <v>0</v>
      </c>
      <c r="N29" s="5">
        <v>1610000</v>
      </c>
      <c r="O29" s="5">
        <v>0</v>
      </c>
      <c r="P29" s="4" t="s">
        <v>272</v>
      </c>
      <c r="Q29" s="3" t="s">
        <v>273</v>
      </c>
      <c r="R29" s="3" t="s">
        <v>274</v>
      </c>
      <c r="S29" s="3" t="s">
        <v>47</v>
      </c>
      <c r="T29" s="3" t="s">
        <v>48</v>
      </c>
      <c r="U29" s="3" t="s">
        <v>275</v>
      </c>
      <c r="V29" s="3" t="s">
        <v>50</v>
      </c>
      <c r="W29" s="3" t="s">
        <v>51</v>
      </c>
      <c r="X29" s="3" t="s">
        <v>52</v>
      </c>
      <c r="Y29" s="3" t="s">
        <v>276</v>
      </c>
      <c r="Z29" s="3" t="s">
        <v>276</v>
      </c>
      <c r="AA29" s="3" t="s">
        <v>277</v>
      </c>
      <c r="AB29" s="3" t="s">
        <v>278</v>
      </c>
      <c r="AC29" s="3" t="s">
        <v>279</v>
      </c>
      <c r="AD29" s="3" t="s">
        <v>280</v>
      </c>
      <c r="AE29" s="3"/>
      <c r="AF29" s="3" t="s">
        <v>270</v>
      </c>
      <c r="AG29" s="3" t="s">
        <v>281</v>
      </c>
      <c r="AH29" s="3" t="s">
        <v>282</v>
      </c>
      <c r="AI29" s="7" t="s">
        <v>283</v>
      </c>
      <c r="AJ29" s="8"/>
      <c r="AK29" s="75"/>
      <c r="AL29" s="75"/>
    </row>
    <row r="30" spans="1:38" ht="55.5" x14ac:dyDescent="0.25">
      <c r="A30" s="2">
        <v>82922</v>
      </c>
      <c r="B30" s="63" t="s">
        <v>270</v>
      </c>
      <c r="C30" s="3" t="s">
        <v>284</v>
      </c>
      <c r="D30" s="3" t="s">
        <v>37</v>
      </c>
      <c r="E30" s="4" t="s">
        <v>38</v>
      </c>
      <c r="F30" s="3" t="s">
        <v>39</v>
      </c>
      <c r="G30" s="63" t="s">
        <v>40</v>
      </c>
      <c r="H30" s="3" t="s">
        <v>697</v>
      </c>
      <c r="I30" s="3" t="s">
        <v>41</v>
      </c>
      <c r="J30" s="3" t="s">
        <v>42</v>
      </c>
      <c r="K30" s="3" t="s">
        <v>43</v>
      </c>
      <c r="L30" s="10">
        <v>160000</v>
      </c>
      <c r="M30" s="5">
        <v>0</v>
      </c>
      <c r="N30" s="5">
        <v>160000</v>
      </c>
      <c r="O30" s="5">
        <v>0</v>
      </c>
      <c r="P30" s="4" t="s">
        <v>272</v>
      </c>
      <c r="Q30" s="3" t="s">
        <v>285</v>
      </c>
      <c r="R30" s="3" t="s">
        <v>286</v>
      </c>
      <c r="S30" s="3" t="s">
        <v>47</v>
      </c>
      <c r="T30" s="3" t="s">
        <v>48</v>
      </c>
      <c r="U30" s="3" t="s">
        <v>287</v>
      </c>
      <c r="V30" s="3" t="s">
        <v>50</v>
      </c>
      <c r="W30" s="3" t="s">
        <v>51</v>
      </c>
      <c r="X30" s="3" t="s">
        <v>52</v>
      </c>
      <c r="Y30" s="3" t="s">
        <v>288</v>
      </c>
      <c r="Z30" s="3" t="s">
        <v>288</v>
      </c>
      <c r="AA30" s="3" t="s">
        <v>289</v>
      </c>
      <c r="AB30" s="3" t="s">
        <v>785</v>
      </c>
      <c r="AC30" s="3" t="s">
        <v>290</v>
      </c>
      <c r="AD30" s="3" t="s">
        <v>291</v>
      </c>
      <c r="AE30" s="3"/>
      <c r="AF30" s="3" t="s">
        <v>270</v>
      </c>
      <c r="AG30" s="3" t="s">
        <v>281</v>
      </c>
      <c r="AH30" s="3" t="s">
        <v>292</v>
      </c>
      <c r="AI30" s="7" t="s">
        <v>293</v>
      </c>
      <c r="AJ30" s="8"/>
      <c r="AK30" s="75"/>
      <c r="AL30" s="75"/>
    </row>
    <row r="31" spans="1:38" ht="55.5" x14ac:dyDescent="0.25">
      <c r="A31" s="2">
        <v>85722</v>
      </c>
      <c r="B31" s="63" t="s">
        <v>294</v>
      </c>
      <c r="C31" s="3" t="s">
        <v>295</v>
      </c>
      <c r="D31" s="3" t="s">
        <v>37</v>
      </c>
      <c r="E31" s="4" t="s">
        <v>38</v>
      </c>
      <c r="F31" s="3" t="s">
        <v>39</v>
      </c>
      <c r="G31" s="63" t="s">
        <v>40</v>
      </c>
      <c r="H31" s="3" t="s">
        <v>697</v>
      </c>
      <c r="I31" s="3" t="s">
        <v>41</v>
      </c>
      <c r="J31" s="3" t="s">
        <v>42</v>
      </c>
      <c r="K31" s="3" t="s">
        <v>43</v>
      </c>
      <c r="L31" s="10">
        <v>5240000</v>
      </c>
      <c r="M31" s="5">
        <v>0</v>
      </c>
      <c r="N31" s="5">
        <v>5240000</v>
      </c>
      <c r="O31" s="5">
        <v>0</v>
      </c>
      <c r="P31" s="4" t="s">
        <v>272</v>
      </c>
      <c r="Q31" s="3" t="s">
        <v>285</v>
      </c>
      <c r="R31" s="3" t="s">
        <v>286</v>
      </c>
      <c r="S31" s="3" t="s">
        <v>47</v>
      </c>
      <c r="T31" s="3" t="s">
        <v>48</v>
      </c>
      <c r="U31" s="3" t="s">
        <v>287</v>
      </c>
      <c r="V31" s="3" t="s">
        <v>50</v>
      </c>
      <c r="W31" s="3" t="s">
        <v>51</v>
      </c>
      <c r="X31" s="3" t="s">
        <v>52</v>
      </c>
      <c r="Y31" s="3" t="s">
        <v>296</v>
      </c>
      <c r="Z31" s="3" t="s">
        <v>296</v>
      </c>
      <c r="AA31" s="3" t="s">
        <v>297</v>
      </c>
      <c r="AB31" s="3" t="s">
        <v>786</v>
      </c>
      <c r="AC31" s="3" t="s">
        <v>298</v>
      </c>
      <c r="AD31" s="3" t="s">
        <v>299</v>
      </c>
      <c r="AE31" s="3"/>
      <c r="AF31" s="3" t="s">
        <v>294</v>
      </c>
      <c r="AG31" s="3" t="s">
        <v>281</v>
      </c>
      <c r="AH31" s="3" t="s">
        <v>300</v>
      </c>
      <c r="AI31" s="7" t="s">
        <v>301</v>
      </c>
      <c r="AJ31" s="8"/>
      <c r="AK31" s="75"/>
      <c r="AL31" s="75"/>
    </row>
    <row r="32" spans="1:38" ht="55.5" x14ac:dyDescent="0.25">
      <c r="A32" s="2">
        <v>87322</v>
      </c>
      <c r="B32" s="63" t="s">
        <v>302</v>
      </c>
      <c r="C32" s="3" t="s">
        <v>303</v>
      </c>
      <c r="D32" s="3" t="s">
        <v>37</v>
      </c>
      <c r="E32" s="4" t="s">
        <v>38</v>
      </c>
      <c r="F32" s="3" t="s">
        <v>39</v>
      </c>
      <c r="G32" s="63" t="s">
        <v>40</v>
      </c>
      <c r="H32" s="3" t="s">
        <v>697</v>
      </c>
      <c r="I32" s="3" t="s">
        <v>41</v>
      </c>
      <c r="J32" s="3" t="s">
        <v>42</v>
      </c>
      <c r="K32" s="3" t="s">
        <v>43</v>
      </c>
      <c r="L32" s="10">
        <v>1200000</v>
      </c>
      <c r="M32" s="5">
        <v>0</v>
      </c>
      <c r="N32" s="5">
        <v>1200000</v>
      </c>
      <c r="O32" s="5">
        <v>0</v>
      </c>
      <c r="P32" s="4" t="s">
        <v>272</v>
      </c>
      <c r="Q32" s="3" t="s">
        <v>304</v>
      </c>
      <c r="R32" s="3" t="s">
        <v>305</v>
      </c>
      <c r="S32" s="3" t="s">
        <v>47</v>
      </c>
      <c r="T32" s="3" t="s">
        <v>306</v>
      </c>
      <c r="U32" s="3" t="s">
        <v>307</v>
      </c>
      <c r="V32" s="3" t="s">
        <v>50</v>
      </c>
      <c r="W32" s="3" t="s">
        <v>81</v>
      </c>
      <c r="X32" s="3" t="s">
        <v>82</v>
      </c>
      <c r="Y32" s="3" t="s">
        <v>308</v>
      </c>
      <c r="Z32" s="3" t="s">
        <v>308</v>
      </c>
      <c r="AA32" s="3" t="s">
        <v>309</v>
      </c>
      <c r="AB32" s="3" t="s">
        <v>310</v>
      </c>
      <c r="AC32" s="3" t="s">
        <v>311</v>
      </c>
      <c r="AD32" s="3" t="s">
        <v>312</v>
      </c>
      <c r="AE32" s="3"/>
      <c r="AF32" s="3" t="s">
        <v>302</v>
      </c>
      <c r="AG32" s="3" t="s">
        <v>281</v>
      </c>
      <c r="AH32" s="3" t="s">
        <v>313</v>
      </c>
      <c r="AI32" s="7" t="s">
        <v>314</v>
      </c>
      <c r="AJ32" s="8"/>
      <c r="AK32" s="75"/>
      <c r="AL32" s="75"/>
    </row>
    <row r="33" spans="1:39" ht="77.25" x14ac:dyDescent="0.25">
      <c r="A33" s="2">
        <v>89722</v>
      </c>
      <c r="B33" s="63" t="s">
        <v>315</v>
      </c>
      <c r="C33" s="3" t="s">
        <v>316</v>
      </c>
      <c r="D33" s="3" t="s">
        <v>37</v>
      </c>
      <c r="E33" s="4" t="s">
        <v>38</v>
      </c>
      <c r="F33" s="3" t="s">
        <v>39</v>
      </c>
      <c r="G33" s="63" t="s">
        <v>40</v>
      </c>
      <c r="H33" s="3" t="s">
        <v>697</v>
      </c>
      <c r="I33" s="3" t="s">
        <v>41</v>
      </c>
      <c r="J33" s="3" t="s">
        <v>42</v>
      </c>
      <c r="K33" s="3" t="s">
        <v>43</v>
      </c>
      <c r="L33" s="10">
        <v>8558000</v>
      </c>
      <c r="M33" s="5">
        <v>0</v>
      </c>
      <c r="N33" s="5">
        <v>8558000</v>
      </c>
      <c r="O33" s="5">
        <v>0</v>
      </c>
      <c r="P33" s="4" t="s">
        <v>272</v>
      </c>
      <c r="Q33" s="3" t="s">
        <v>317</v>
      </c>
      <c r="R33" s="3" t="s">
        <v>318</v>
      </c>
      <c r="S33" s="3" t="s">
        <v>47</v>
      </c>
      <c r="T33" s="3" t="s">
        <v>306</v>
      </c>
      <c r="U33" s="3" t="s">
        <v>319</v>
      </c>
      <c r="V33" s="3" t="s">
        <v>50</v>
      </c>
      <c r="W33" s="3" t="s">
        <v>81</v>
      </c>
      <c r="X33" s="3" t="s">
        <v>82</v>
      </c>
      <c r="Y33" s="3" t="s">
        <v>320</v>
      </c>
      <c r="Z33" s="3" t="s">
        <v>320</v>
      </c>
      <c r="AA33" s="3" t="s">
        <v>321</v>
      </c>
      <c r="AB33" s="3" t="s">
        <v>322</v>
      </c>
      <c r="AC33" s="3" t="s">
        <v>323</v>
      </c>
      <c r="AD33" s="3" t="s">
        <v>324</v>
      </c>
      <c r="AE33" s="3"/>
      <c r="AF33" s="3" t="s">
        <v>315</v>
      </c>
      <c r="AG33" s="3" t="s">
        <v>104</v>
      </c>
      <c r="AH33" s="3" t="s">
        <v>325</v>
      </c>
      <c r="AI33" s="7" t="s">
        <v>326</v>
      </c>
      <c r="AJ33" s="8" t="s">
        <v>852</v>
      </c>
      <c r="AK33" s="74">
        <v>44695</v>
      </c>
      <c r="AL33" s="74">
        <v>44695</v>
      </c>
    </row>
    <row r="34" spans="1:39" ht="64.5" x14ac:dyDescent="0.25">
      <c r="A34" s="2">
        <v>99022</v>
      </c>
      <c r="B34" s="63" t="s">
        <v>327</v>
      </c>
      <c r="C34" s="3" t="s">
        <v>328</v>
      </c>
      <c r="D34" s="3" t="s">
        <v>37</v>
      </c>
      <c r="E34" s="4" t="s">
        <v>38</v>
      </c>
      <c r="F34" s="3" t="s">
        <v>39</v>
      </c>
      <c r="G34" s="63" t="s">
        <v>40</v>
      </c>
      <c r="H34" s="3" t="s">
        <v>697</v>
      </c>
      <c r="I34" s="3" t="s">
        <v>41</v>
      </c>
      <c r="J34" s="3" t="s">
        <v>42</v>
      </c>
      <c r="K34" s="3" t="s">
        <v>43</v>
      </c>
      <c r="L34" s="10">
        <v>1956902</v>
      </c>
      <c r="M34" s="5">
        <v>0</v>
      </c>
      <c r="N34" s="5">
        <v>1956902</v>
      </c>
      <c r="O34" s="5">
        <v>0</v>
      </c>
      <c r="P34" s="4" t="s">
        <v>886</v>
      </c>
      <c r="Q34" s="3" t="s">
        <v>329</v>
      </c>
      <c r="R34" s="3" t="s">
        <v>330</v>
      </c>
      <c r="S34" s="3" t="s">
        <v>47</v>
      </c>
      <c r="T34" s="3" t="s">
        <v>48</v>
      </c>
      <c r="U34" s="3" t="s">
        <v>331</v>
      </c>
      <c r="V34" s="3" t="s">
        <v>50</v>
      </c>
      <c r="W34" s="3" t="s">
        <v>73</v>
      </c>
      <c r="X34" s="3" t="s">
        <v>74</v>
      </c>
      <c r="Y34" s="3" t="s">
        <v>332</v>
      </c>
      <c r="Z34" s="3" t="s">
        <v>332</v>
      </c>
      <c r="AA34" s="3" t="s">
        <v>333</v>
      </c>
      <c r="AB34" s="3" t="s">
        <v>334</v>
      </c>
      <c r="AC34" s="3" t="s">
        <v>335</v>
      </c>
      <c r="AD34" s="3" t="s">
        <v>336</v>
      </c>
      <c r="AE34" s="3"/>
      <c r="AF34" s="3" t="s">
        <v>327</v>
      </c>
      <c r="AG34" s="3" t="s">
        <v>281</v>
      </c>
      <c r="AH34" s="3" t="s">
        <v>337</v>
      </c>
      <c r="AI34" s="7" t="s">
        <v>338</v>
      </c>
      <c r="AJ34" s="8"/>
      <c r="AK34" s="75"/>
      <c r="AL34" s="75"/>
    </row>
    <row r="35" spans="1:39" ht="64.5" x14ac:dyDescent="0.25">
      <c r="A35" s="2">
        <v>99322</v>
      </c>
      <c r="B35" s="63" t="s">
        <v>327</v>
      </c>
      <c r="C35" s="3" t="s">
        <v>339</v>
      </c>
      <c r="D35" s="3" t="s">
        <v>37</v>
      </c>
      <c r="E35" s="4" t="s">
        <v>38</v>
      </c>
      <c r="F35" s="3" t="s">
        <v>39</v>
      </c>
      <c r="G35" s="63" t="s">
        <v>40</v>
      </c>
      <c r="H35" s="3" t="s">
        <v>697</v>
      </c>
      <c r="I35" s="3" t="s">
        <v>41</v>
      </c>
      <c r="J35" s="3" t="s">
        <v>42</v>
      </c>
      <c r="K35" s="3" t="s">
        <v>43</v>
      </c>
      <c r="L35" s="10">
        <v>1956902</v>
      </c>
      <c r="M35" s="5">
        <v>0</v>
      </c>
      <c r="N35" s="5">
        <v>1956902</v>
      </c>
      <c r="O35" s="5">
        <v>0</v>
      </c>
      <c r="P35" s="4" t="s">
        <v>886</v>
      </c>
      <c r="Q35" s="3" t="s">
        <v>340</v>
      </c>
      <c r="R35" s="3" t="s">
        <v>341</v>
      </c>
      <c r="S35" s="3" t="s">
        <v>47</v>
      </c>
      <c r="T35" s="3" t="s">
        <v>48</v>
      </c>
      <c r="U35" s="3" t="s">
        <v>342</v>
      </c>
      <c r="V35" s="3" t="s">
        <v>50</v>
      </c>
      <c r="W35" s="3" t="s">
        <v>127</v>
      </c>
      <c r="X35" s="3" t="s">
        <v>128</v>
      </c>
      <c r="Y35" s="3" t="s">
        <v>332</v>
      </c>
      <c r="Z35" s="3" t="s">
        <v>332</v>
      </c>
      <c r="AA35" s="3" t="s">
        <v>343</v>
      </c>
      <c r="AB35" s="3" t="s">
        <v>344</v>
      </c>
      <c r="AC35" s="3" t="s">
        <v>345</v>
      </c>
      <c r="AD35" s="3" t="s">
        <v>346</v>
      </c>
      <c r="AE35" s="3"/>
      <c r="AF35" s="3" t="s">
        <v>327</v>
      </c>
      <c r="AG35" s="3" t="s">
        <v>281</v>
      </c>
      <c r="AH35" s="3" t="s">
        <v>337</v>
      </c>
      <c r="AI35" s="7" t="s">
        <v>338</v>
      </c>
      <c r="AJ35" s="8"/>
      <c r="AK35" s="75"/>
      <c r="AL35" s="75"/>
    </row>
    <row r="36" spans="1:39" ht="64.5" x14ac:dyDescent="0.25">
      <c r="A36" s="2">
        <v>99522</v>
      </c>
      <c r="B36" s="63" t="s">
        <v>327</v>
      </c>
      <c r="C36" s="3" t="s">
        <v>347</v>
      </c>
      <c r="D36" s="3" t="s">
        <v>37</v>
      </c>
      <c r="E36" s="4" t="s">
        <v>38</v>
      </c>
      <c r="F36" s="3" t="s">
        <v>39</v>
      </c>
      <c r="G36" s="63" t="s">
        <v>40</v>
      </c>
      <c r="H36" s="3" t="s">
        <v>697</v>
      </c>
      <c r="I36" s="3" t="s">
        <v>41</v>
      </c>
      <c r="J36" s="3" t="s">
        <v>42</v>
      </c>
      <c r="K36" s="3" t="s">
        <v>43</v>
      </c>
      <c r="L36" s="10">
        <v>1956902</v>
      </c>
      <c r="M36" s="5">
        <v>0</v>
      </c>
      <c r="N36" s="5">
        <v>1956902</v>
      </c>
      <c r="O36" s="5">
        <v>0</v>
      </c>
      <c r="P36" s="4" t="s">
        <v>886</v>
      </c>
      <c r="Q36" s="3" t="s">
        <v>348</v>
      </c>
      <c r="R36" s="3" t="s">
        <v>349</v>
      </c>
      <c r="S36" s="3" t="s">
        <v>47</v>
      </c>
      <c r="T36" s="3" t="s">
        <v>48</v>
      </c>
      <c r="U36" s="3" t="s">
        <v>350</v>
      </c>
      <c r="V36" s="3" t="s">
        <v>50</v>
      </c>
      <c r="W36" s="3" t="s">
        <v>73</v>
      </c>
      <c r="X36" s="3" t="s">
        <v>74</v>
      </c>
      <c r="Y36" s="3" t="s">
        <v>332</v>
      </c>
      <c r="Z36" s="3" t="s">
        <v>332</v>
      </c>
      <c r="AA36" s="3" t="s">
        <v>351</v>
      </c>
      <c r="AB36" s="3" t="s">
        <v>352</v>
      </c>
      <c r="AC36" s="3" t="s">
        <v>353</v>
      </c>
      <c r="AD36" s="3" t="s">
        <v>354</v>
      </c>
      <c r="AE36" s="3"/>
      <c r="AF36" s="3" t="s">
        <v>327</v>
      </c>
      <c r="AG36" s="3" t="s">
        <v>281</v>
      </c>
      <c r="AH36" s="3" t="s">
        <v>337</v>
      </c>
      <c r="AI36" s="7" t="s">
        <v>338</v>
      </c>
      <c r="AJ36" s="8"/>
      <c r="AK36" s="75"/>
      <c r="AL36" s="75"/>
    </row>
    <row r="37" spans="1:39" ht="114.75" customHeight="1" x14ac:dyDescent="0.25">
      <c r="A37" s="2">
        <v>99822</v>
      </c>
      <c r="B37" s="63" t="s">
        <v>327</v>
      </c>
      <c r="C37" s="3" t="s">
        <v>355</v>
      </c>
      <c r="D37" s="3" t="s">
        <v>37</v>
      </c>
      <c r="E37" s="4" t="s">
        <v>38</v>
      </c>
      <c r="F37" s="3" t="s">
        <v>39</v>
      </c>
      <c r="G37" s="63" t="s">
        <v>40</v>
      </c>
      <c r="H37" s="3" t="s">
        <v>697</v>
      </c>
      <c r="I37" s="3" t="s">
        <v>41</v>
      </c>
      <c r="J37" s="3" t="s">
        <v>42</v>
      </c>
      <c r="K37" s="3" t="s">
        <v>43</v>
      </c>
      <c r="L37" s="10">
        <v>1837205</v>
      </c>
      <c r="M37" s="5">
        <v>0</v>
      </c>
      <c r="N37" s="5">
        <v>1837205</v>
      </c>
      <c r="O37" s="5">
        <v>0</v>
      </c>
      <c r="P37" s="4" t="s">
        <v>886</v>
      </c>
      <c r="Q37" s="3" t="s">
        <v>356</v>
      </c>
      <c r="R37" s="3" t="s">
        <v>357</v>
      </c>
      <c r="S37" s="3" t="s">
        <v>47</v>
      </c>
      <c r="T37" s="3" t="s">
        <v>48</v>
      </c>
      <c r="U37" s="3" t="s">
        <v>358</v>
      </c>
      <c r="V37" s="3" t="s">
        <v>50</v>
      </c>
      <c r="W37" s="3" t="s">
        <v>51</v>
      </c>
      <c r="X37" s="3" t="s">
        <v>52</v>
      </c>
      <c r="Y37" s="3" t="s">
        <v>332</v>
      </c>
      <c r="Z37" s="3" t="s">
        <v>332</v>
      </c>
      <c r="AA37" s="3" t="s">
        <v>359</v>
      </c>
      <c r="AB37" s="3" t="s">
        <v>360</v>
      </c>
      <c r="AC37" s="3" t="s">
        <v>361</v>
      </c>
      <c r="AD37" s="3" t="s">
        <v>362</v>
      </c>
      <c r="AE37" s="3"/>
      <c r="AF37" s="3" t="s">
        <v>327</v>
      </c>
      <c r="AG37" s="3" t="s">
        <v>281</v>
      </c>
      <c r="AH37" s="3" t="s">
        <v>337</v>
      </c>
      <c r="AI37" s="7" t="s">
        <v>338</v>
      </c>
      <c r="AJ37" s="8"/>
      <c r="AK37" s="75"/>
      <c r="AL37" s="75"/>
    </row>
    <row r="38" spans="1:39" ht="114.75" customHeight="1" x14ac:dyDescent="0.25">
      <c r="A38" s="2">
        <v>115122</v>
      </c>
      <c r="B38" s="63" t="s">
        <v>363</v>
      </c>
      <c r="C38" s="3" t="s">
        <v>364</v>
      </c>
      <c r="D38" s="3" t="s">
        <v>37</v>
      </c>
      <c r="E38" s="4" t="s">
        <v>38</v>
      </c>
      <c r="F38" s="3" t="s">
        <v>39</v>
      </c>
      <c r="G38" s="63" t="s">
        <v>40</v>
      </c>
      <c r="H38" s="3" t="s">
        <v>697</v>
      </c>
      <c r="I38" s="3" t="s">
        <v>41</v>
      </c>
      <c r="J38" s="3" t="s">
        <v>42</v>
      </c>
      <c r="K38" s="3" t="s">
        <v>43</v>
      </c>
      <c r="L38" s="10">
        <v>25000000</v>
      </c>
      <c r="M38" s="5">
        <v>0</v>
      </c>
      <c r="N38" s="5">
        <v>25000000</v>
      </c>
      <c r="O38" s="5">
        <v>0</v>
      </c>
      <c r="P38" s="4" t="s">
        <v>886</v>
      </c>
      <c r="Q38" s="3" t="s">
        <v>365</v>
      </c>
      <c r="R38" s="3" t="s">
        <v>366</v>
      </c>
      <c r="S38" s="3" t="s">
        <v>47</v>
      </c>
      <c r="T38" s="3" t="s">
        <v>48</v>
      </c>
      <c r="U38" s="3" t="s">
        <v>367</v>
      </c>
      <c r="V38" s="3" t="s">
        <v>50</v>
      </c>
      <c r="W38" s="3" t="s">
        <v>51</v>
      </c>
      <c r="X38" s="3" t="s">
        <v>52</v>
      </c>
      <c r="Y38" s="3" t="s">
        <v>368</v>
      </c>
      <c r="Z38" s="3" t="s">
        <v>368</v>
      </c>
      <c r="AA38" s="3" t="s">
        <v>369</v>
      </c>
      <c r="AB38" s="3" t="s">
        <v>370</v>
      </c>
      <c r="AC38" s="3" t="s">
        <v>371</v>
      </c>
      <c r="AD38" s="3" t="s">
        <v>372</v>
      </c>
      <c r="AE38" s="3"/>
      <c r="AF38" s="3" t="s">
        <v>363</v>
      </c>
      <c r="AG38" s="3" t="s">
        <v>373</v>
      </c>
      <c r="AH38" s="3" t="s">
        <v>374</v>
      </c>
      <c r="AI38" s="7" t="s">
        <v>375</v>
      </c>
      <c r="AJ38" s="19" t="s">
        <v>853</v>
      </c>
      <c r="AK38" s="74">
        <v>44761</v>
      </c>
      <c r="AL38" s="74">
        <v>44775</v>
      </c>
    </row>
    <row r="39" spans="1:39" ht="51.75" hidden="1" x14ac:dyDescent="0.25">
      <c r="A39" s="2">
        <v>123522</v>
      </c>
      <c r="B39" s="3" t="s">
        <v>376</v>
      </c>
      <c r="C39" s="3" t="s">
        <v>377</v>
      </c>
      <c r="D39" s="3" t="s">
        <v>37</v>
      </c>
      <c r="E39" s="4" t="s">
        <v>38</v>
      </c>
      <c r="F39" s="3" t="s">
        <v>39</v>
      </c>
      <c r="G39" s="3" t="s">
        <v>59</v>
      </c>
      <c r="H39" s="3" t="s">
        <v>60</v>
      </c>
      <c r="I39" s="3" t="s">
        <v>61</v>
      </c>
      <c r="J39" s="3" t="s">
        <v>62</v>
      </c>
      <c r="K39" s="3" t="s">
        <v>43</v>
      </c>
      <c r="L39" s="10">
        <v>20000000</v>
      </c>
      <c r="M39" s="5">
        <v>0</v>
      </c>
      <c r="N39" s="5">
        <v>20000000</v>
      </c>
      <c r="O39" s="5">
        <v>16000000</v>
      </c>
      <c r="P39" s="4" t="s">
        <v>44</v>
      </c>
      <c r="Q39" s="3" t="s">
        <v>115</v>
      </c>
      <c r="R39" s="3" t="s">
        <v>116</v>
      </c>
      <c r="S39" s="3" t="s">
        <v>47</v>
      </c>
      <c r="T39" s="3" t="s">
        <v>48</v>
      </c>
      <c r="U39" s="3" t="s">
        <v>117</v>
      </c>
      <c r="V39" s="3" t="s">
        <v>50</v>
      </c>
      <c r="W39" s="3" t="s">
        <v>100</v>
      </c>
      <c r="X39" s="3" t="s">
        <v>101</v>
      </c>
      <c r="Y39" s="3" t="s">
        <v>378</v>
      </c>
      <c r="Z39" s="3" t="s">
        <v>378</v>
      </c>
      <c r="AA39" s="3" t="s">
        <v>379</v>
      </c>
      <c r="AB39" s="3" t="s">
        <v>380</v>
      </c>
      <c r="AC39" s="3" t="s">
        <v>381</v>
      </c>
      <c r="AD39" s="3" t="s">
        <v>382</v>
      </c>
      <c r="AE39" s="3"/>
      <c r="AF39" s="3" t="s">
        <v>376</v>
      </c>
      <c r="AG39" s="3" t="s">
        <v>55</v>
      </c>
      <c r="AH39" s="3" t="s">
        <v>383</v>
      </c>
      <c r="AI39" s="7" t="s">
        <v>384</v>
      </c>
      <c r="AJ39" s="8" t="s">
        <v>854</v>
      </c>
      <c r="AK39" s="13">
        <v>44764</v>
      </c>
      <c r="AL39" s="13">
        <v>44916</v>
      </c>
    </row>
    <row r="40" spans="1:39" ht="51.75" hidden="1" x14ac:dyDescent="0.25">
      <c r="A40" s="2">
        <v>123622</v>
      </c>
      <c r="B40" s="3" t="s">
        <v>376</v>
      </c>
      <c r="C40" s="3" t="s">
        <v>385</v>
      </c>
      <c r="D40" s="3" t="s">
        <v>37</v>
      </c>
      <c r="E40" s="4" t="s">
        <v>38</v>
      </c>
      <c r="F40" s="3" t="s">
        <v>39</v>
      </c>
      <c r="G40" s="3" t="s">
        <v>59</v>
      </c>
      <c r="H40" s="3" t="s">
        <v>60</v>
      </c>
      <c r="I40" s="3" t="s">
        <v>61</v>
      </c>
      <c r="J40" s="3" t="s">
        <v>62</v>
      </c>
      <c r="K40" s="3" t="s">
        <v>43</v>
      </c>
      <c r="L40" s="10">
        <v>12357140</v>
      </c>
      <c r="M40" s="5">
        <v>0</v>
      </c>
      <c r="N40" s="5" t="s">
        <v>856</v>
      </c>
      <c r="O40" s="5">
        <v>9885712</v>
      </c>
      <c r="P40" s="4" t="s">
        <v>44</v>
      </c>
      <c r="Q40" s="3" t="s">
        <v>141</v>
      </c>
      <c r="R40" s="3" t="s">
        <v>142</v>
      </c>
      <c r="S40" s="3" t="s">
        <v>47</v>
      </c>
      <c r="T40" s="3" t="s">
        <v>48</v>
      </c>
      <c r="U40" s="3" t="s">
        <v>143</v>
      </c>
      <c r="V40" s="3" t="s">
        <v>50</v>
      </c>
      <c r="W40" s="3" t="s">
        <v>100</v>
      </c>
      <c r="X40" s="3" t="s">
        <v>101</v>
      </c>
      <c r="Y40" s="3" t="s">
        <v>386</v>
      </c>
      <c r="Z40" s="3" t="s">
        <v>386</v>
      </c>
      <c r="AA40" s="3" t="s">
        <v>387</v>
      </c>
      <c r="AB40" s="3" t="s">
        <v>388</v>
      </c>
      <c r="AC40" s="3" t="s">
        <v>389</v>
      </c>
      <c r="AD40" s="3" t="s">
        <v>390</v>
      </c>
      <c r="AE40" s="3"/>
      <c r="AF40" s="3" t="s">
        <v>376</v>
      </c>
      <c r="AG40" s="3" t="s">
        <v>55</v>
      </c>
      <c r="AH40" s="3" t="s">
        <v>391</v>
      </c>
      <c r="AI40" s="7" t="s">
        <v>787</v>
      </c>
      <c r="AJ40" s="15" t="s">
        <v>857</v>
      </c>
      <c r="AK40" s="13">
        <v>44764</v>
      </c>
      <c r="AL40" s="13">
        <v>44916</v>
      </c>
      <c r="AM40" s="20">
        <v>2020011000057</v>
      </c>
    </row>
    <row r="41" spans="1:39" ht="64.5" hidden="1" x14ac:dyDescent="0.25">
      <c r="A41" s="2">
        <v>123722</v>
      </c>
      <c r="B41" s="3" t="s">
        <v>376</v>
      </c>
      <c r="C41" s="3" t="s">
        <v>392</v>
      </c>
      <c r="D41" s="3" t="s">
        <v>37</v>
      </c>
      <c r="E41" s="4" t="s">
        <v>38</v>
      </c>
      <c r="F41" s="3" t="s">
        <v>39</v>
      </c>
      <c r="G41" s="3" t="s">
        <v>59</v>
      </c>
      <c r="H41" s="3" t="s">
        <v>60</v>
      </c>
      <c r="I41" s="3" t="s">
        <v>61</v>
      </c>
      <c r="J41" s="3" t="s">
        <v>62</v>
      </c>
      <c r="K41" s="3" t="s">
        <v>43</v>
      </c>
      <c r="L41" s="10">
        <v>12357140</v>
      </c>
      <c r="M41" s="5">
        <v>0</v>
      </c>
      <c r="N41" s="5">
        <v>12357140</v>
      </c>
      <c r="O41" s="5">
        <v>9885712</v>
      </c>
      <c r="P41" s="4" t="s">
        <v>44</v>
      </c>
      <c r="Q41" s="3" t="s">
        <v>193</v>
      </c>
      <c r="R41" s="3" t="s">
        <v>194</v>
      </c>
      <c r="S41" s="3" t="s">
        <v>47</v>
      </c>
      <c r="T41" s="3" t="s">
        <v>48</v>
      </c>
      <c r="U41" s="3" t="s">
        <v>195</v>
      </c>
      <c r="V41" s="3" t="s">
        <v>50</v>
      </c>
      <c r="W41" s="3" t="s">
        <v>73</v>
      </c>
      <c r="X41" s="3" t="s">
        <v>74</v>
      </c>
      <c r="Y41" s="3" t="s">
        <v>393</v>
      </c>
      <c r="Z41" s="3" t="s">
        <v>393</v>
      </c>
      <c r="AA41" s="3" t="s">
        <v>394</v>
      </c>
      <c r="AB41" s="3" t="s">
        <v>395</v>
      </c>
      <c r="AC41" s="3" t="s">
        <v>396</v>
      </c>
      <c r="AD41" s="3" t="s">
        <v>397</v>
      </c>
      <c r="AE41" s="3"/>
      <c r="AF41" s="3" t="s">
        <v>376</v>
      </c>
      <c r="AG41" s="3" t="s">
        <v>55</v>
      </c>
      <c r="AH41" s="3" t="s">
        <v>398</v>
      </c>
      <c r="AI41" s="7" t="s">
        <v>787</v>
      </c>
      <c r="AJ41" s="8" t="s">
        <v>858</v>
      </c>
      <c r="AK41" s="13">
        <v>44770</v>
      </c>
      <c r="AL41" s="8" t="s">
        <v>855</v>
      </c>
      <c r="AM41" s="20">
        <v>2020011000057</v>
      </c>
    </row>
    <row r="42" spans="1:39" ht="51.75" hidden="1" x14ac:dyDescent="0.25">
      <c r="A42" s="2">
        <v>123822</v>
      </c>
      <c r="B42" s="3" t="s">
        <v>376</v>
      </c>
      <c r="C42" s="3" t="s">
        <v>399</v>
      </c>
      <c r="D42" s="3" t="s">
        <v>37</v>
      </c>
      <c r="E42" s="4" t="s">
        <v>38</v>
      </c>
      <c r="F42" s="3" t="s">
        <v>39</v>
      </c>
      <c r="G42" s="3" t="s">
        <v>59</v>
      </c>
      <c r="H42" s="3" t="s">
        <v>60</v>
      </c>
      <c r="I42" s="3" t="s">
        <v>61</v>
      </c>
      <c r="J42" s="3" t="s">
        <v>62</v>
      </c>
      <c r="K42" s="3" t="s">
        <v>43</v>
      </c>
      <c r="L42" s="10">
        <v>12357140</v>
      </c>
      <c r="M42" s="5">
        <v>0</v>
      </c>
      <c r="N42" s="5">
        <v>12357140</v>
      </c>
      <c r="O42" s="5">
        <v>9885712</v>
      </c>
      <c r="P42" s="4" t="s">
        <v>44</v>
      </c>
      <c r="Q42" s="3" t="s">
        <v>264</v>
      </c>
      <c r="R42" s="3" t="s">
        <v>265</v>
      </c>
      <c r="S42" s="3" t="s">
        <v>47</v>
      </c>
      <c r="T42" s="3" t="s">
        <v>48</v>
      </c>
      <c r="U42" s="3" t="s">
        <v>266</v>
      </c>
      <c r="V42" s="3" t="s">
        <v>50</v>
      </c>
      <c r="W42" s="3" t="s">
        <v>51</v>
      </c>
      <c r="X42" s="3" t="s">
        <v>52</v>
      </c>
      <c r="Y42" s="3" t="s">
        <v>400</v>
      </c>
      <c r="Z42" s="3" t="s">
        <v>400</v>
      </c>
      <c r="AA42" s="3" t="s">
        <v>401</v>
      </c>
      <c r="AB42" s="3" t="s">
        <v>402</v>
      </c>
      <c r="AC42" s="3" t="s">
        <v>403</v>
      </c>
      <c r="AD42" s="3" t="s">
        <v>404</v>
      </c>
      <c r="AE42" s="3"/>
      <c r="AF42" s="3" t="s">
        <v>376</v>
      </c>
      <c r="AG42" s="3" t="s">
        <v>55</v>
      </c>
      <c r="AH42" s="3" t="s">
        <v>405</v>
      </c>
      <c r="AI42" s="7" t="s">
        <v>787</v>
      </c>
      <c r="AJ42" s="8" t="s">
        <v>859</v>
      </c>
      <c r="AK42" s="13">
        <v>44764</v>
      </c>
      <c r="AL42" s="13">
        <v>44916</v>
      </c>
    </row>
    <row r="43" spans="1:39" ht="51.75" hidden="1" x14ac:dyDescent="0.25">
      <c r="A43" s="2">
        <v>124022</v>
      </c>
      <c r="B43" s="3" t="s">
        <v>376</v>
      </c>
      <c r="C43" s="3" t="s">
        <v>406</v>
      </c>
      <c r="D43" s="3" t="s">
        <v>37</v>
      </c>
      <c r="E43" s="4" t="s">
        <v>38</v>
      </c>
      <c r="F43" s="3" t="s">
        <v>39</v>
      </c>
      <c r="G43" s="3" t="s">
        <v>59</v>
      </c>
      <c r="H43" s="3" t="s">
        <v>60</v>
      </c>
      <c r="I43" s="3" t="s">
        <v>61</v>
      </c>
      <c r="J43" s="3" t="s">
        <v>62</v>
      </c>
      <c r="K43" s="3" t="s">
        <v>43</v>
      </c>
      <c r="L43" s="10">
        <v>12357140</v>
      </c>
      <c r="M43" s="5">
        <v>0</v>
      </c>
      <c r="N43" s="5">
        <v>12357140</v>
      </c>
      <c r="O43" s="5">
        <v>9885712</v>
      </c>
      <c r="P43" s="4" t="s">
        <v>44</v>
      </c>
      <c r="Q43" s="3" t="s">
        <v>407</v>
      </c>
      <c r="R43" s="3" t="s">
        <v>408</v>
      </c>
      <c r="S43" s="3" t="s">
        <v>47</v>
      </c>
      <c r="T43" s="3" t="s">
        <v>48</v>
      </c>
      <c r="U43" s="3" t="s">
        <v>409</v>
      </c>
      <c r="V43" s="3" t="s">
        <v>50</v>
      </c>
      <c r="W43" s="3" t="s">
        <v>51</v>
      </c>
      <c r="X43" s="3" t="s">
        <v>52</v>
      </c>
      <c r="Y43" s="3" t="s">
        <v>410</v>
      </c>
      <c r="Z43" s="3" t="s">
        <v>410</v>
      </c>
      <c r="AA43" s="3" t="s">
        <v>411</v>
      </c>
      <c r="AB43" s="3" t="s">
        <v>412</v>
      </c>
      <c r="AC43" s="3" t="s">
        <v>413</v>
      </c>
      <c r="AD43" s="3" t="s">
        <v>414</v>
      </c>
      <c r="AE43" s="3"/>
      <c r="AF43" s="3" t="s">
        <v>376</v>
      </c>
      <c r="AG43" s="3" t="s">
        <v>55</v>
      </c>
      <c r="AH43" s="3" t="s">
        <v>415</v>
      </c>
      <c r="AI43" s="7" t="s">
        <v>788</v>
      </c>
      <c r="AJ43" s="8" t="s">
        <v>822</v>
      </c>
      <c r="AK43" s="13">
        <v>44764</v>
      </c>
      <c r="AL43" s="13">
        <v>44916</v>
      </c>
    </row>
    <row r="44" spans="1:39" ht="51.75" hidden="1" x14ac:dyDescent="0.25">
      <c r="A44" s="2">
        <v>124822</v>
      </c>
      <c r="B44" s="3" t="s">
        <v>416</v>
      </c>
      <c r="C44" s="3" t="s">
        <v>417</v>
      </c>
      <c r="D44" s="3" t="s">
        <v>37</v>
      </c>
      <c r="E44" s="4" t="s">
        <v>38</v>
      </c>
      <c r="F44" s="3" t="s">
        <v>39</v>
      </c>
      <c r="G44" s="3" t="s">
        <v>59</v>
      </c>
      <c r="H44" s="3" t="s">
        <v>60</v>
      </c>
      <c r="I44" s="3" t="s">
        <v>61</v>
      </c>
      <c r="J44" s="3" t="s">
        <v>62</v>
      </c>
      <c r="K44" s="3" t="s">
        <v>43</v>
      </c>
      <c r="L44" s="10">
        <v>9000000</v>
      </c>
      <c r="M44" s="5">
        <v>0</v>
      </c>
      <c r="N44" s="5">
        <v>9000000</v>
      </c>
      <c r="O44" s="5">
        <v>4500000</v>
      </c>
      <c r="P44" s="4" t="s">
        <v>44</v>
      </c>
      <c r="Q44" s="3" t="s">
        <v>418</v>
      </c>
      <c r="R44" s="3" t="s">
        <v>419</v>
      </c>
      <c r="S44" s="3" t="s">
        <v>47</v>
      </c>
      <c r="T44" s="3" t="s">
        <v>48</v>
      </c>
      <c r="U44" s="3" t="s">
        <v>420</v>
      </c>
      <c r="V44" s="3" t="s">
        <v>50</v>
      </c>
      <c r="W44" s="3" t="s">
        <v>421</v>
      </c>
      <c r="X44" s="3" t="s">
        <v>422</v>
      </c>
      <c r="Y44" s="3" t="s">
        <v>423</v>
      </c>
      <c r="Z44" s="3" t="s">
        <v>423</v>
      </c>
      <c r="AA44" s="3" t="s">
        <v>424</v>
      </c>
      <c r="AB44" s="3" t="s">
        <v>425</v>
      </c>
      <c r="AC44" s="3" t="s">
        <v>426</v>
      </c>
      <c r="AD44" s="3" t="s">
        <v>427</v>
      </c>
      <c r="AE44" s="3"/>
      <c r="AF44" s="3" t="s">
        <v>416</v>
      </c>
      <c r="AG44" s="3" t="s">
        <v>55</v>
      </c>
      <c r="AH44" s="3" t="s">
        <v>428</v>
      </c>
      <c r="AI44" s="7" t="s">
        <v>789</v>
      </c>
      <c r="AJ44" s="8" t="s">
        <v>860</v>
      </c>
      <c r="AK44" s="13">
        <v>44767</v>
      </c>
      <c r="AL44" s="13">
        <v>44919</v>
      </c>
    </row>
    <row r="45" spans="1:39" ht="51.75" hidden="1" x14ac:dyDescent="0.25">
      <c r="A45" s="2">
        <v>126722</v>
      </c>
      <c r="B45" s="3" t="s">
        <v>416</v>
      </c>
      <c r="C45" s="3" t="s">
        <v>429</v>
      </c>
      <c r="D45" s="3" t="s">
        <v>37</v>
      </c>
      <c r="E45" s="4" t="s">
        <v>38</v>
      </c>
      <c r="F45" s="3" t="s">
        <v>39</v>
      </c>
      <c r="G45" s="3" t="s">
        <v>59</v>
      </c>
      <c r="H45" s="3" t="s">
        <v>60</v>
      </c>
      <c r="I45" s="3" t="s">
        <v>41</v>
      </c>
      <c r="J45" s="3" t="s">
        <v>42</v>
      </c>
      <c r="K45" s="3" t="s">
        <v>43</v>
      </c>
      <c r="L45" s="10">
        <v>12357140</v>
      </c>
      <c r="M45" s="5">
        <v>0</v>
      </c>
      <c r="N45" s="5">
        <v>12357140</v>
      </c>
      <c r="O45" s="5">
        <v>9885712</v>
      </c>
      <c r="P45" s="4" t="s">
        <v>44</v>
      </c>
      <c r="Q45" s="3" t="s">
        <v>63</v>
      </c>
      <c r="R45" s="3" t="s">
        <v>64</v>
      </c>
      <c r="S45" s="3" t="s">
        <v>47</v>
      </c>
      <c r="T45" s="3" t="s">
        <v>48</v>
      </c>
      <c r="U45" s="3" t="s">
        <v>65</v>
      </c>
      <c r="V45" s="3" t="s">
        <v>50</v>
      </c>
      <c r="W45" s="3" t="s">
        <v>51</v>
      </c>
      <c r="X45" s="3" t="s">
        <v>52</v>
      </c>
      <c r="Y45" s="3" t="s">
        <v>430</v>
      </c>
      <c r="Z45" s="3" t="s">
        <v>430</v>
      </c>
      <c r="AA45" s="3" t="s">
        <v>431</v>
      </c>
      <c r="AB45" s="3" t="s">
        <v>432</v>
      </c>
      <c r="AC45" s="3" t="s">
        <v>433</v>
      </c>
      <c r="AD45" s="3" t="s">
        <v>434</v>
      </c>
      <c r="AE45" s="3"/>
      <c r="AF45" s="3" t="s">
        <v>416</v>
      </c>
      <c r="AG45" s="3" t="s">
        <v>55</v>
      </c>
      <c r="AH45" s="3" t="s">
        <v>435</v>
      </c>
      <c r="AI45" s="7" t="s">
        <v>790</v>
      </c>
      <c r="AJ45" s="15" t="s">
        <v>829</v>
      </c>
      <c r="AK45" s="13">
        <v>44768</v>
      </c>
      <c r="AL45" s="13">
        <v>44920</v>
      </c>
    </row>
    <row r="46" spans="1:39" ht="51.75" hidden="1" x14ac:dyDescent="0.25">
      <c r="A46" s="2">
        <v>126822</v>
      </c>
      <c r="B46" s="3" t="s">
        <v>416</v>
      </c>
      <c r="C46" s="3" t="s">
        <v>436</v>
      </c>
      <c r="D46" s="3" t="s">
        <v>37</v>
      </c>
      <c r="E46" s="4" t="s">
        <v>38</v>
      </c>
      <c r="F46" s="3" t="s">
        <v>39</v>
      </c>
      <c r="G46" s="3" t="s">
        <v>59</v>
      </c>
      <c r="H46" s="3" t="s">
        <v>60</v>
      </c>
      <c r="I46" s="3" t="s">
        <v>61</v>
      </c>
      <c r="J46" s="3" t="s">
        <v>62</v>
      </c>
      <c r="K46" s="3" t="s">
        <v>43</v>
      </c>
      <c r="L46" s="10">
        <v>12357140</v>
      </c>
      <c r="M46" s="5">
        <v>0</v>
      </c>
      <c r="N46" s="5">
        <v>12357140</v>
      </c>
      <c r="O46" s="5">
        <v>9885712</v>
      </c>
      <c r="P46" s="4" t="s">
        <v>44</v>
      </c>
      <c r="Q46" s="3" t="s">
        <v>257</v>
      </c>
      <c r="R46" s="3" t="s">
        <v>258</v>
      </c>
      <c r="S46" s="3" t="s">
        <v>47</v>
      </c>
      <c r="T46" s="3" t="s">
        <v>48</v>
      </c>
      <c r="U46" s="3" t="s">
        <v>259</v>
      </c>
      <c r="V46" s="3" t="s">
        <v>50</v>
      </c>
      <c r="W46" s="3" t="s">
        <v>51</v>
      </c>
      <c r="X46" s="3" t="s">
        <v>52</v>
      </c>
      <c r="Y46" s="3" t="s">
        <v>437</v>
      </c>
      <c r="Z46" s="3" t="s">
        <v>437</v>
      </c>
      <c r="AA46" s="3" t="s">
        <v>438</v>
      </c>
      <c r="AB46" s="3" t="s">
        <v>439</v>
      </c>
      <c r="AC46" s="3" t="s">
        <v>440</v>
      </c>
      <c r="AD46" s="3" t="s">
        <v>441</v>
      </c>
      <c r="AE46" s="3"/>
      <c r="AF46" s="3" t="s">
        <v>416</v>
      </c>
      <c r="AG46" s="3" t="s">
        <v>55</v>
      </c>
      <c r="AH46" s="3" t="s">
        <v>442</v>
      </c>
      <c r="AI46" s="7" t="s">
        <v>787</v>
      </c>
      <c r="AJ46" s="8" t="s">
        <v>860</v>
      </c>
      <c r="AK46" s="13">
        <v>44768</v>
      </c>
      <c r="AL46" s="13">
        <v>44920</v>
      </c>
    </row>
    <row r="47" spans="1:39" ht="51.75" hidden="1" x14ac:dyDescent="0.25">
      <c r="A47" s="2">
        <v>126922</v>
      </c>
      <c r="B47" s="3" t="s">
        <v>416</v>
      </c>
      <c r="C47" s="3" t="s">
        <v>443</v>
      </c>
      <c r="D47" s="3" t="s">
        <v>37</v>
      </c>
      <c r="E47" s="4" t="s">
        <v>38</v>
      </c>
      <c r="F47" s="3" t="s">
        <v>39</v>
      </c>
      <c r="G47" s="3" t="s">
        <v>59</v>
      </c>
      <c r="H47" s="3" t="s">
        <v>60</v>
      </c>
      <c r="I47" s="3" t="s">
        <v>41</v>
      </c>
      <c r="J47" s="3" t="s">
        <v>42</v>
      </c>
      <c r="K47" s="3" t="s">
        <v>43</v>
      </c>
      <c r="L47" s="10">
        <v>12357140</v>
      </c>
      <c r="M47" s="5">
        <v>0</v>
      </c>
      <c r="N47" s="5">
        <v>12357140</v>
      </c>
      <c r="O47" s="5">
        <v>9885712</v>
      </c>
      <c r="P47" s="4" t="s">
        <v>44</v>
      </c>
      <c r="Q47" s="3" t="s">
        <v>133</v>
      </c>
      <c r="R47" s="3" t="s">
        <v>134</v>
      </c>
      <c r="S47" s="3" t="s">
        <v>47</v>
      </c>
      <c r="T47" s="3" t="s">
        <v>48</v>
      </c>
      <c r="U47" s="3" t="s">
        <v>135</v>
      </c>
      <c r="V47" s="3" t="s">
        <v>50</v>
      </c>
      <c r="W47" s="3" t="s">
        <v>127</v>
      </c>
      <c r="X47" s="3" t="s">
        <v>128</v>
      </c>
      <c r="Y47" s="3" t="s">
        <v>444</v>
      </c>
      <c r="Z47" s="3" t="s">
        <v>444</v>
      </c>
      <c r="AA47" s="3" t="s">
        <v>445</v>
      </c>
      <c r="AB47" s="3" t="s">
        <v>446</v>
      </c>
      <c r="AC47" s="3" t="s">
        <v>447</v>
      </c>
      <c r="AD47" s="3" t="s">
        <v>448</v>
      </c>
      <c r="AE47" s="3"/>
      <c r="AF47" s="3" t="s">
        <v>416</v>
      </c>
      <c r="AG47" s="3" t="s">
        <v>55</v>
      </c>
      <c r="AH47" s="3" t="s">
        <v>435</v>
      </c>
      <c r="AI47" s="7" t="s">
        <v>449</v>
      </c>
      <c r="AJ47" s="19" t="s">
        <v>861</v>
      </c>
      <c r="AK47" s="13">
        <v>44768</v>
      </c>
      <c r="AL47" s="13">
        <v>44920</v>
      </c>
    </row>
    <row r="48" spans="1:39" ht="51.75" hidden="1" x14ac:dyDescent="0.25">
      <c r="A48" s="2">
        <v>127222</v>
      </c>
      <c r="B48" s="3" t="s">
        <v>450</v>
      </c>
      <c r="C48" s="3" t="s">
        <v>451</v>
      </c>
      <c r="D48" s="3" t="s">
        <v>37</v>
      </c>
      <c r="E48" s="4" t="s">
        <v>38</v>
      </c>
      <c r="F48" s="3" t="s">
        <v>39</v>
      </c>
      <c r="G48" s="3" t="s">
        <v>59</v>
      </c>
      <c r="H48" s="3" t="s">
        <v>60</v>
      </c>
      <c r="I48" s="3" t="s">
        <v>61</v>
      </c>
      <c r="J48" s="3" t="s">
        <v>62</v>
      </c>
      <c r="K48" s="3" t="s">
        <v>43</v>
      </c>
      <c r="L48" s="10">
        <v>12357140</v>
      </c>
      <c r="M48" s="5">
        <v>0</v>
      </c>
      <c r="N48" s="5">
        <v>12357140</v>
      </c>
      <c r="O48" s="5">
        <v>9885712</v>
      </c>
      <c r="P48" s="4" t="s">
        <v>44</v>
      </c>
      <c r="Q48" s="3" t="s">
        <v>452</v>
      </c>
      <c r="R48" s="3" t="s">
        <v>453</v>
      </c>
      <c r="S48" s="3" t="s">
        <v>47</v>
      </c>
      <c r="T48" s="3" t="s">
        <v>48</v>
      </c>
      <c r="U48" s="3" t="s">
        <v>454</v>
      </c>
      <c r="V48" s="3" t="s">
        <v>50</v>
      </c>
      <c r="W48" s="3" t="s">
        <v>100</v>
      </c>
      <c r="X48" s="3" t="s">
        <v>101</v>
      </c>
      <c r="Y48" s="3" t="s">
        <v>455</v>
      </c>
      <c r="Z48" s="3" t="s">
        <v>455</v>
      </c>
      <c r="AA48" s="3" t="s">
        <v>456</v>
      </c>
      <c r="AB48" s="3" t="s">
        <v>457</v>
      </c>
      <c r="AC48" s="3" t="s">
        <v>458</v>
      </c>
      <c r="AD48" s="3" t="s">
        <v>459</v>
      </c>
      <c r="AE48" s="3"/>
      <c r="AF48" s="3" t="s">
        <v>450</v>
      </c>
      <c r="AG48" s="3" t="s">
        <v>55</v>
      </c>
      <c r="AH48" s="3" t="s">
        <v>460</v>
      </c>
      <c r="AI48" s="7" t="s">
        <v>787</v>
      </c>
      <c r="AJ48" s="8" t="s">
        <v>862</v>
      </c>
      <c r="AK48" s="13">
        <v>44768</v>
      </c>
      <c r="AL48" s="13">
        <v>44920</v>
      </c>
    </row>
    <row r="49" spans="1:38" ht="114.75" customHeight="1" x14ac:dyDescent="0.25">
      <c r="A49" s="2">
        <v>127322</v>
      </c>
      <c r="B49" s="63" t="s">
        <v>450</v>
      </c>
      <c r="C49" s="3" t="s">
        <v>461</v>
      </c>
      <c r="D49" s="3" t="s">
        <v>37</v>
      </c>
      <c r="E49" s="4" t="s">
        <v>38</v>
      </c>
      <c r="F49" s="3" t="s">
        <v>39</v>
      </c>
      <c r="G49" s="63" t="s">
        <v>40</v>
      </c>
      <c r="H49" s="3" t="s">
        <v>697</v>
      </c>
      <c r="I49" s="3" t="s">
        <v>61</v>
      </c>
      <c r="J49" s="3" t="s">
        <v>62</v>
      </c>
      <c r="K49" s="3" t="s">
        <v>43</v>
      </c>
      <c r="L49" s="10">
        <v>17000000</v>
      </c>
      <c r="M49" s="5">
        <v>0</v>
      </c>
      <c r="N49" s="5">
        <v>17000000</v>
      </c>
      <c r="O49" s="5">
        <v>13600000</v>
      </c>
      <c r="P49" s="4" t="s">
        <v>886</v>
      </c>
      <c r="Q49" s="3" t="s">
        <v>462</v>
      </c>
      <c r="R49" s="3" t="s">
        <v>463</v>
      </c>
      <c r="S49" s="3" t="s">
        <v>47</v>
      </c>
      <c r="T49" s="3" t="s">
        <v>48</v>
      </c>
      <c r="U49" s="3" t="s">
        <v>464</v>
      </c>
      <c r="V49" s="3" t="s">
        <v>50</v>
      </c>
      <c r="W49" s="3" t="s">
        <v>51</v>
      </c>
      <c r="X49" s="3" t="s">
        <v>52</v>
      </c>
      <c r="Y49" s="3" t="s">
        <v>465</v>
      </c>
      <c r="Z49" s="3" t="s">
        <v>465</v>
      </c>
      <c r="AA49" s="3" t="s">
        <v>466</v>
      </c>
      <c r="AB49" s="3" t="s">
        <v>467</v>
      </c>
      <c r="AC49" s="3" t="s">
        <v>468</v>
      </c>
      <c r="AD49" s="3" t="s">
        <v>469</v>
      </c>
      <c r="AE49" s="3"/>
      <c r="AF49" s="3" t="s">
        <v>450</v>
      </c>
      <c r="AG49" s="3" t="s">
        <v>55</v>
      </c>
      <c r="AH49" s="3" t="s">
        <v>470</v>
      </c>
      <c r="AI49" s="7" t="s">
        <v>471</v>
      </c>
      <c r="AJ49" s="15" t="s">
        <v>863</v>
      </c>
      <c r="AK49" s="74">
        <v>44768</v>
      </c>
      <c r="AL49" s="74">
        <v>44920</v>
      </c>
    </row>
    <row r="50" spans="1:38" ht="114.75" customHeight="1" x14ac:dyDescent="0.25">
      <c r="A50" s="2">
        <v>128322</v>
      </c>
      <c r="B50" s="63" t="s">
        <v>450</v>
      </c>
      <c r="C50" s="3" t="s">
        <v>472</v>
      </c>
      <c r="D50" s="3" t="s">
        <v>37</v>
      </c>
      <c r="E50" s="4" t="s">
        <v>38</v>
      </c>
      <c r="F50" s="3" t="s">
        <v>39</v>
      </c>
      <c r="G50" s="63" t="s">
        <v>40</v>
      </c>
      <c r="H50" s="3" t="s">
        <v>697</v>
      </c>
      <c r="I50" s="3" t="s">
        <v>61</v>
      </c>
      <c r="J50" s="3" t="s">
        <v>62</v>
      </c>
      <c r="K50" s="3" t="s">
        <v>43</v>
      </c>
      <c r="L50" s="10">
        <v>12357140</v>
      </c>
      <c r="M50" s="5">
        <v>0</v>
      </c>
      <c r="N50" s="5">
        <v>12357140</v>
      </c>
      <c r="O50" s="5">
        <v>9885712</v>
      </c>
      <c r="P50" s="4" t="s">
        <v>886</v>
      </c>
      <c r="Q50" s="3" t="s">
        <v>170</v>
      </c>
      <c r="R50" s="3" t="s">
        <v>171</v>
      </c>
      <c r="S50" s="3" t="s">
        <v>47</v>
      </c>
      <c r="T50" s="3" t="s">
        <v>48</v>
      </c>
      <c r="U50" s="3" t="s">
        <v>172</v>
      </c>
      <c r="V50" s="3" t="s">
        <v>50</v>
      </c>
      <c r="W50" s="3" t="s">
        <v>100</v>
      </c>
      <c r="X50" s="3" t="s">
        <v>101</v>
      </c>
      <c r="Y50" s="3" t="s">
        <v>473</v>
      </c>
      <c r="Z50" s="3" t="s">
        <v>473</v>
      </c>
      <c r="AA50" s="3" t="s">
        <v>474</v>
      </c>
      <c r="AB50" s="3" t="s">
        <v>475</v>
      </c>
      <c r="AC50" s="3" t="s">
        <v>476</v>
      </c>
      <c r="AD50" s="3" t="s">
        <v>477</v>
      </c>
      <c r="AE50" s="3"/>
      <c r="AF50" s="3" t="s">
        <v>450</v>
      </c>
      <c r="AG50" s="3" t="s">
        <v>104</v>
      </c>
      <c r="AH50" s="3" t="s">
        <v>478</v>
      </c>
      <c r="AI50" s="7" t="s">
        <v>175</v>
      </c>
      <c r="AJ50" s="8" t="s">
        <v>864</v>
      </c>
      <c r="AK50" s="74">
        <v>44768</v>
      </c>
      <c r="AL50" s="74">
        <v>44920</v>
      </c>
    </row>
    <row r="51" spans="1:38" ht="51.75" hidden="1" x14ac:dyDescent="0.25">
      <c r="A51" s="2">
        <v>129522</v>
      </c>
      <c r="B51" s="3" t="s">
        <v>479</v>
      </c>
      <c r="C51" s="3" t="s">
        <v>480</v>
      </c>
      <c r="D51" s="3" t="s">
        <v>37</v>
      </c>
      <c r="E51" s="4" t="s">
        <v>38</v>
      </c>
      <c r="F51" s="3" t="s">
        <v>39</v>
      </c>
      <c r="G51" s="3" t="s">
        <v>59</v>
      </c>
      <c r="H51" s="3" t="s">
        <v>60</v>
      </c>
      <c r="I51" s="3" t="s">
        <v>61</v>
      </c>
      <c r="J51" s="3" t="s">
        <v>62</v>
      </c>
      <c r="K51" s="3" t="s">
        <v>43</v>
      </c>
      <c r="L51" s="10">
        <v>8690675</v>
      </c>
      <c r="M51" s="5">
        <v>0</v>
      </c>
      <c r="N51" s="5">
        <v>8690675</v>
      </c>
      <c r="O51" s="5">
        <v>6952540</v>
      </c>
      <c r="P51" s="4" t="s">
        <v>44</v>
      </c>
      <c r="Q51" s="3" t="s">
        <v>481</v>
      </c>
      <c r="R51" s="3" t="s">
        <v>482</v>
      </c>
      <c r="S51" s="3" t="s">
        <v>47</v>
      </c>
      <c r="T51" s="3" t="s">
        <v>48</v>
      </c>
      <c r="U51" s="3" t="s">
        <v>483</v>
      </c>
      <c r="V51" s="3" t="s">
        <v>50</v>
      </c>
      <c r="W51" s="3" t="s">
        <v>51</v>
      </c>
      <c r="X51" s="3" t="s">
        <v>52</v>
      </c>
      <c r="Y51" s="3" t="s">
        <v>484</v>
      </c>
      <c r="Z51" s="3" t="s">
        <v>484</v>
      </c>
      <c r="AA51" s="3" t="s">
        <v>485</v>
      </c>
      <c r="AB51" s="3" t="s">
        <v>486</v>
      </c>
      <c r="AC51" s="3" t="s">
        <v>487</v>
      </c>
      <c r="AD51" s="3" t="s">
        <v>488</v>
      </c>
      <c r="AE51" s="3"/>
      <c r="AF51" s="3" t="s">
        <v>479</v>
      </c>
      <c r="AG51" s="3" t="s">
        <v>55</v>
      </c>
      <c r="AH51" s="3" t="s">
        <v>489</v>
      </c>
      <c r="AI51" s="7" t="s">
        <v>791</v>
      </c>
      <c r="AJ51" s="8" t="s">
        <v>865</v>
      </c>
      <c r="AK51" s="13">
        <v>44769</v>
      </c>
      <c r="AL51" s="13">
        <v>44921</v>
      </c>
    </row>
    <row r="52" spans="1:38" ht="51.75" hidden="1" x14ac:dyDescent="0.25">
      <c r="A52" s="2">
        <v>130122</v>
      </c>
      <c r="B52" s="3" t="s">
        <v>479</v>
      </c>
      <c r="C52" s="3" t="s">
        <v>490</v>
      </c>
      <c r="D52" s="3" t="s">
        <v>37</v>
      </c>
      <c r="E52" s="4" t="s">
        <v>38</v>
      </c>
      <c r="F52" s="3" t="s">
        <v>39</v>
      </c>
      <c r="G52" s="3" t="s">
        <v>59</v>
      </c>
      <c r="H52" s="3" t="s">
        <v>60</v>
      </c>
      <c r="I52" s="3" t="s">
        <v>41</v>
      </c>
      <c r="J52" s="3" t="s">
        <v>42</v>
      </c>
      <c r="K52" s="3" t="s">
        <v>43</v>
      </c>
      <c r="L52" s="10">
        <v>12357140</v>
      </c>
      <c r="M52" s="5">
        <v>0</v>
      </c>
      <c r="N52" s="5">
        <v>12357140</v>
      </c>
      <c r="O52" s="5">
        <v>9885712</v>
      </c>
      <c r="P52" s="4" t="s">
        <v>44</v>
      </c>
      <c r="Q52" s="3" t="s">
        <v>223</v>
      </c>
      <c r="R52" s="3" t="s">
        <v>224</v>
      </c>
      <c r="S52" s="3" t="s">
        <v>47</v>
      </c>
      <c r="T52" s="3" t="s">
        <v>48</v>
      </c>
      <c r="U52" s="3" t="s">
        <v>225</v>
      </c>
      <c r="V52" s="3" t="s">
        <v>50</v>
      </c>
      <c r="W52" s="3" t="s">
        <v>100</v>
      </c>
      <c r="X52" s="3" t="s">
        <v>101</v>
      </c>
      <c r="Y52" s="3" t="s">
        <v>491</v>
      </c>
      <c r="Z52" s="3" t="s">
        <v>491</v>
      </c>
      <c r="AA52" s="3" t="s">
        <v>492</v>
      </c>
      <c r="AB52" s="3" t="s">
        <v>493</v>
      </c>
      <c r="AC52" s="3" t="s">
        <v>494</v>
      </c>
      <c r="AD52" s="3" t="s">
        <v>495</v>
      </c>
      <c r="AE52" s="3"/>
      <c r="AF52" s="3" t="s">
        <v>479</v>
      </c>
      <c r="AG52" s="3" t="s">
        <v>55</v>
      </c>
      <c r="AH52" s="3" t="s">
        <v>496</v>
      </c>
      <c r="AI52" s="7" t="s">
        <v>792</v>
      </c>
      <c r="AJ52" s="8" t="s">
        <v>866</v>
      </c>
      <c r="AK52" s="13">
        <v>44770</v>
      </c>
      <c r="AL52" s="13">
        <v>44922</v>
      </c>
    </row>
    <row r="53" spans="1:38" ht="51.75" hidden="1" x14ac:dyDescent="0.25">
      <c r="A53" s="2">
        <v>130622</v>
      </c>
      <c r="B53" s="3" t="s">
        <v>497</v>
      </c>
      <c r="C53" s="3" t="s">
        <v>498</v>
      </c>
      <c r="D53" s="3" t="s">
        <v>37</v>
      </c>
      <c r="E53" s="4" t="s">
        <v>38</v>
      </c>
      <c r="F53" s="3" t="s">
        <v>39</v>
      </c>
      <c r="G53" s="3" t="s">
        <v>59</v>
      </c>
      <c r="H53" s="3" t="s">
        <v>60</v>
      </c>
      <c r="I53" s="3" t="s">
        <v>61</v>
      </c>
      <c r="J53" s="3" t="s">
        <v>62</v>
      </c>
      <c r="K53" s="3" t="s">
        <v>43</v>
      </c>
      <c r="L53" s="10">
        <v>12357140</v>
      </c>
      <c r="M53" s="5">
        <v>0</v>
      </c>
      <c r="N53" s="5">
        <v>12357140</v>
      </c>
      <c r="O53" s="5">
        <v>9885712</v>
      </c>
      <c r="P53" s="4" t="s">
        <v>44</v>
      </c>
      <c r="Q53" s="3" t="s">
        <v>78</v>
      </c>
      <c r="R53" s="3" t="s">
        <v>79</v>
      </c>
      <c r="S53" s="3" t="s">
        <v>47</v>
      </c>
      <c r="T53" s="3" t="s">
        <v>48</v>
      </c>
      <c r="U53" s="3" t="s">
        <v>80</v>
      </c>
      <c r="V53" s="3" t="s">
        <v>50</v>
      </c>
      <c r="W53" s="3" t="s">
        <v>81</v>
      </c>
      <c r="X53" s="3" t="s">
        <v>82</v>
      </c>
      <c r="Y53" s="3" t="s">
        <v>499</v>
      </c>
      <c r="Z53" s="3" t="s">
        <v>499</v>
      </c>
      <c r="AA53" s="3" t="s">
        <v>500</v>
      </c>
      <c r="AB53" s="3" t="s">
        <v>501</v>
      </c>
      <c r="AC53" s="3" t="s">
        <v>502</v>
      </c>
      <c r="AD53" s="3" t="s">
        <v>503</v>
      </c>
      <c r="AE53" s="3"/>
      <c r="AF53" s="3" t="s">
        <v>497</v>
      </c>
      <c r="AG53" s="3" t="s">
        <v>55</v>
      </c>
      <c r="AH53" s="3" t="s">
        <v>504</v>
      </c>
      <c r="AI53" s="7" t="s">
        <v>505</v>
      </c>
      <c r="AJ53" s="8" t="s">
        <v>846</v>
      </c>
      <c r="AK53" s="13">
        <v>44770</v>
      </c>
      <c r="AL53" s="13">
        <v>44922</v>
      </c>
    </row>
    <row r="54" spans="1:38" ht="51.75" hidden="1" x14ac:dyDescent="0.25">
      <c r="A54" s="2">
        <v>130922</v>
      </c>
      <c r="B54" s="3" t="s">
        <v>497</v>
      </c>
      <c r="C54" s="3" t="s">
        <v>506</v>
      </c>
      <c r="D54" s="3" t="s">
        <v>37</v>
      </c>
      <c r="E54" s="4" t="s">
        <v>38</v>
      </c>
      <c r="F54" s="3" t="s">
        <v>39</v>
      </c>
      <c r="G54" s="3" t="s">
        <v>59</v>
      </c>
      <c r="H54" s="3" t="s">
        <v>60</v>
      </c>
      <c r="I54" s="3" t="s">
        <v>41</v>
      </c>
      <c r="J54" s="3" t="s">
        <v>42</v>
      </c>
      <c r="K54" s="3" t="s">
        <v>43</v>
      </c>
      <c r="L54" s="10">
        <v>12357140</v>
      </c>
      <c r="M54" s="5">
        <v>0</v>
      </c>
      <c r="N54" s="5">
        <v>12357140</v>
      </c>
      <c r="O54" s="5">
        <v>9885712</v>
      </c>
      <c r="P54" s="4" t="s">
        <v>44</v>
      </c>
      <c r="Q54" s="3" t="s">
        <v>507</v>
      </c>
      <c r="R54" s="3" t="s">
        <v>508</v>
      </c>
      <c r="S54" s="3" t="s">
        <v>47</v>
      </c>
      <c r="T54" s="3" t="s">
        <v>48</v>
      </c>
      <c r="U54" s="3" t="s">
        <v>509</v>
      </c>
      <c r="V54" s="3" t="s">
        <v>50</v>
      </c>
      <c r="W54" s="3" t="s">
        <v>127</v>
      </c>
      <c r="X54" s="3" t="s">
        <v>128</v>
      </c>
      <c r="Y54" s="3" t="s">
        <v>510</v>
      </c>
      <c r="Z54" s="3" t="s">
        <v>510</v>
      </c>
      <c r="AA54" s="3" t="s">
        <v>511</v>
      </c>
      <c r="AB54" s="3" t="s">
        <v>512</v>
      </c>
      <c r="AC54" s="3" t="s">
        <v>513</v>
      </c>
      <c r="AD54" s="3" t="s">
        <v>514</v>
      </c>
      <c r="AE54" s="3"/>
      <c r="AF54" s="3" t="s">
        <v>497</v>
      </c>
      <c r="AG54" s="3" t="s">
        <v>55</v>
      </c>
      <c r="AH54" s="3" t="s">
        <v>515</v>
      </c>
      <c r="AI54" s="7" t="s">
        <v>516</v>
      </c>
      <c r="AJ54" s="8" t="s">
        <v>867</v>
      </c>
      <c r="AK54" s="13">
        <v>44770</v>
      </c>
      <c r="AL54" s="13">
        <v>44922</v>
      </c>
    </row>
    <row r="55" spans="1:38" ht="51.75" hidden="1" x14ac:dyDescent="0.25">
      <c r="A55" s="2">
        <v>131222</v>
      </c>
      <c r="B55" s="3" t="s">
        <v>517</v>
      </c>
      <c r="C55" s="3" t="s">
        <v>518</v>
      </c>
      <c r="D55" s="3" t="s">
        <v>37</v>
      </c>
      <c r="E55" s="4" t="s">
        <v>38</v>
      </c>
      <c r="F55" s="3" t="s">
        <v>39</v>
      </c>
      <c r="G55" s="3" t="s">
        <v>59</v>
      </c>
      <c r="H55" s="3" t="s">
        <v>60</v>
      </c>
      <c r="I55" s="3" t="s">
        <v>41</v>
      </c>
      <c r="J55" s="3" t="s">
        <v>42</v>
      </c>
      <c r="K55" s="3" t="s">
        <v>43</v>
      </c>
      <c r="L55" s="10">
        <v>14484460</v>
      </c>
      <c r="M55" s="10">
        <f>+L55-O55</f>
        <v>2896892</v>
      </c>
      <c r="N55" s="5">
        <v>14484460</v>
      </c>
      <c r="O55" s="5">
        <v>11587568</v>
      </c>
      <c r="P55" s="4" t="s">
        <v>44</v>
      </c>
      <c r="Q55" s="3" t="s">
        <v>248</v>
      </c>
      <c r="R55" s="3" t="s">
        <v>249</v>
      </c>
      <c r="S55" s="3" t="s">
        <v>47</v>
      </c>
      <c r="T55" s="3" t="s">
        <v>48</v>
      </c>
      <c r="U55" s="3" t="s">
        <v>250</v>
      </c>
      <c r="V55" s="3" t="s">
        <v>50</v>
      </c>
      <c r="W55" s="3" t="s">
        <v>51</v>
      </c>
      <c r="X55" s="3" t="s">
        <v>52</v>
      </c>
      <c r="Y55" s="3" t="s">
        <v>519</v>
      </c>
      <c r="Z55" s="3" t="s">
        <v>519</v>
      </c>
      <c r="AA55" s="3" t="s">
        <v>520</v>
      </c>
      <c r="AB55" s="3" t="s">
        <v>521</v>
      </c>
      <c r="AC55" s="3" t="s">
        <v>522</v>
      </c>
      <c r="AD55" s="3" t="s">
        <v>523</v>
      </c>
      <c r="AE55" s="3"/>
      <c r="AF55" s="3" t="s">
        <v>517</v>
      </c>
      <c r="AG55" s="3" t="s">
        <v>55</v>
      </c>
      <c r="AH55" s="3" t="s">
        <v>524</v>
      </c>
      <c r="AI55" s="7" t="s">
        <v>793</v>
      </c>
      <c r="AJ55" s="19" t="s">
        <v>823</v>
      </c>
      <c r="AK55" s="13">
        <v>44770</v>
      </c>
      <c r="AL55" s="13">
        <v>44923</v>
      </c>
    </row>
    <row r="56" spans="1:38" ht="64.5" hidden="1" x14ac:dyDescent="0.25">
      <c r="A56" s="2">
        <v>131322</v>
      </c>
      <c r="B56" s="3" t="s">
        <v>517</v>
      </c>
      <c r="C56" s="3" t="s">
        <v>525</v>
      </c>
      <c r="D56" s="3" t="s">
        <v>37</v>
      </c>
      <c r="E56" s="4" t="s">
        <v>38</v>
      </c>
      <c r="F56" s="3" t="s">
        <v>39</v>
      </c>
      <c r="G56" s="3" t="s">
        <v>59</v>
      </c>
      <c r="H56" s="3" t="s">
        <v>60</v>
      </c>
      <c r="I56" s="3" t="s">
        <v>41</v>
      </c>
      <c r="J56" s="3" t="s">
        <v>42</v>
      </c>
      <c r="K56" s="3" t="s">
        <v>43</v>
      </c>
      <c r="L56" s="10">
        <v>8690675</v>
      </c>
      <c r="M56" s="5">
        <v>0</v>
      </c>
      <c r="N56" s="5">
        <v>8690675</v>
      </c>
      <c r="O56" s="5">
        <v>6952540</v>
      </c>
      <c r="P56" s="4" t="s">
        <v>44</v>
      </c>
      <c r="Q56" s="3" t="s">
        <v>526</v>
      </c>
      <c r="R56" s="3" t="s">
        <v>527</v>
      </c>
      <c r="S56" s="3" t="s">
        <v>47</v>
      </c>
      <c r="T56" s="3" t="s">
        <v>48</v>
      </c>
      <c r="U56" s="3" t="s">
        <v>528</v>
      </c>
      <c r="V56" s="3" t="s">
        <v>50</v>
      </c>
      <c r="W56" s="3" t="s">
        <v>73</v>
      </c>
      <c r="X56" s="3" t="s">
        <v>74</v>
      </c>
      <c r="Y56" s="3" t="s">
        <v>529</v>
      </c>
      <c r="Z56" s="3" t="s">
        <v>529</v>
      </c>
      <c r="AA56" s="3" t="s">
        <v>530</v>
      </c>
      <c r="AB56" s="3" t="s">
        <v>531</v>
      </c>
      <c r="AC56" s="3" t="s">
        <v>532</v>
      </c>
      <c r="AD56" s="3" t="s">
        <v>533</v>
      </c>
      <c r="AE56" s="3"/>
      <c r="AF56" s="3" t="s">
        <v>517</v>
      </c>
      <c r="AG56" s="3" t="s">
        <v>104</v>
      </c>
      <c r="AH56" s="3" t="s">
        <v>534</v>
      </c>
      <c r="AI56" s="7" t="s">
        <v>794</v>
      </c>
      <c r="AJ56" s="15" t="s">
        <v>821</v>
      </c>
      <c r="AK56" s="13">
        <v>44770</v>
      </c>
      <c r="AL56" s="13">
        <v>44923</v>
      </c>
    </row>
    <row r="57" spans="1:38" ht="51.75" hidden="1" x14ac:dyDescent="0.25">
      <c r="A57" s="2">
        <v>132422</v>
      </c>
      <c r="B57" s="3" t="s">
        <v>535</v>
      </c>
      <c r="C57" s="3" t="s">
        <v>536</v>
      </c>
      <c r="D57" s="3" t="s">
        <v>37</v>
      </c>
      <c r="E57" s="4" t="s">
        <v>38</v>
      </c>
      <c r="F57" s="3" t="s">
        <v>39</v>
      </c>
      <c r="G57" s="3" t="s">
        <v>59</v>
      </c>
      <c r="H57" s="3" t="s">
        <v>60</v>
      </c>
      <c r="I57" s="3" t="s">
        <v>61</v>
      </c>
      <c r="J57" s="3" t="s">
        <v>62</v>
      </c>
      <c r="K57" s="3" t="s">
        <v>43</v>
      </c>
      <c r="L57" s="10">
        <v>9885712</v>
      </c>
      <c r="M57" s="5">
        <v>0</v>
      </c>
      <c r="N57" s="5">
        <v>9885712</v>
      </c>
      <c r="O57" s="5">
        <v>7414284</v>
      </c>
      <c r="P57" s="4" t="s">
        <v>44</v>
      </c>
      <c r="Q57" s="3" t="s">
        <v>216</v>
      </c>
      <c r="R57" s="3" t="s">
        <v>217</v>
      </c>
      <c r="S57" s="3" t="s">
        <v>47</v>
      </c>
      <c r="T57" s="3" t="s">
        <v>48</v>
      </c>
      <c r="U57" s="3" t="s">
        <v>218</v>
      </c>
      <c r="V57" s="3" t="s">
        <v>50</v>
      </c>
      <c r="W57" s="3" t="s">
        <v>51</v>
      </c>
      <c r="X57" s="3" t="s">
        <v>52</v>
      </c>
      <c r="Y57" s="3" t="s">
        <v>537</v>
      </c>
      <c r="Z57" s="3" t="s">
        <v>537</v>
      </c>
      <c r="AA57" s="3" t="s">
        <v>538</v>
      </c>
      <c r="AB57" s="3" t="s">
        <v>539</v>
      </c>
      <c r="AC57" s="3" t="s">
        <v>540</v>
      </c>
      <c r="AD57" s="3" t="s">
        <v>541</v>
      </c>
      <c r="AE57" s="3"/>
      <c r="AF57" s="3" t="s">
        <v>535</v>
      </c>
      <c r="AG57" s="3" t="s">
        <v>55</v>
      </c>
      <c r="AH57" s="3" t="s">
        <v>542</v>
      </c>
      <c r="AI57" s="7" t="s">
        <v>787</v>
      </c>
      <c r="AJ57" s="8" t="s">
        <v>820</v>
      </c>
      <c r="AK57" s="13">
        <v>44806</v>
      </c>
      <c r="AL57" s="18">
        <v>44805</v>
      </c>
    </row>
    <row r="58" spans="1:38" ht="51.75" hidden="1" x14ac:dyDescent="0.25">
      <c r="A58" s="2">
        <v>133122</v>
      </c>
      <c r="B58" s="3" t="s">
        <v>543</v>
      </c>
      <c r="C58" s="3" t="s">
        <v>544</v>
      </c>
      <c r="D58" s="3" t="s">
        <v>37</v>
      </c>
      <c r="E58" s="4" t="s">
        <v>38</v>
      </c>
      <c r="F58" s="3" t="s">
        <v>39</v>
      </c>
      <c r="G58" s="3" t="s">
        <v>59</v>
      </c>
      <c r="H58" s="3" t="s">
        <v>60</v>
      </c>
      <c r="I58" s="3" t="s">
        <v>41</v>
      </c>
      <c r="J58" s="3" t="s">
        <v>42</v>
      </c>
      <c r="K58" s="3" t="s">
        <v>43</v>
      </c>
      <c r="L58" s="10">
        <v>10926312</v>
      </c>
      <c r="M58" s="5">
        <v>0</v>
      </c>
      <c r="N58" s="5">
        <v>10926312</v>
      </c>
      <c r="O58" s="5">
        <v>8194734</v>
      </c>
      <c r="P58" s="4" t="s">
        <v>44</v>
      </c>
      <c r="Q58" s="3" t="s">
        <v>545</v>
      </c>
      <c r="R58" s="3" t="s">
        <v>546</v>
      </c>
      <c r="S58" s="3" t="s">
        <v>47</v>
      </c>
      <c r="T58" s="3" t="s">
        <v>48</v>
      </c>
      <c r="U58" s="3" t="s">
        <v>547</v>
      </c>
      <c r="V58" s="3" t="s">
        <v>50</v>
      </c>
      <c r="W58" s="3" t="s">
        <v>421</v>
      </c>
      <c r="X58" s="3" t="s">
        <v>422</v>
      </c>
      <c r="Y58" s="3" t="s">
        <v>548</v>
      </c>
      <c r="Z58" s="3" t="s">
        <v>548</v>
      </c>
      <c r="AA58" s="3" t="s">
        <v>549</v>
      </c>
      <c r="AB58" s="3" t="s">
        <v>550</v>
      </c>
      <c r="AC58" s="3" t="s">
        <v>551</v>
      </c>
      <c r="AD58" s="3" t="s">
        <v>552</v>
      </c>
      <c r="AE58" s="3"/>
      <c r="AF58" s="3" t="s">
        <v>543</v>
      </c>
      <c r="AG58" s="3" t="s">
        <v>55</v>
      </c>
      <c r="AH58" s="3" t="s">
        <v>553</v>
      </c>
      <c r="AI58" s="7" t="s">
        <v>795</v>
      </c>
      <c r="AJ58" s="8" t="s">
        <v>819</v>
      </c>
      <c r="AK58" s="13">
        <v>44777</v>
      </c>
      <c r="AL58" s="13">
        <v>44776</v>
      </c>
    </row>
    <row r="59" spans="1:38" ht="51.75" hidden="1" x14ac:dyDescent="0.25">
      <c r="A59" s="2">
        <v>133922</v>
      </c>
      <c r="B59" s="3" t="s">
        <v>554</v>
      </c>
      <c r="C59" s="3" t="s">
        <v>555</v>
      </c>
      <c r="D59" s="3" t="s">
        <v>556</v>
      </c>
      <c r="E59" s="4" t="s">
        <v>38</v>
      </c>
      <c r="F59" s="3" t="s">
        <v>39</v>
      </c>
      <c r="G59" s="3" t="s">
        <v>59</v>
      </c>
      <c r="H59" s="3" t="s">
        <v>60</v>
      </c>
      <c r="I59" s="3" t="s">
        <v>41</v>
      </c>
      <c r="J59" s="3" t="s">
        <v>42</v>
      </c>
      <c r="K59" s="3" t="s">
        <v>43</v>
      </c>
      <c r="L59" s="10">
        <v>9885712</v>
      </c>
      <c r="M59" s="5">
        <v>0</v>
      </c>
      <c r="N59" s="5">
        <v>9885712</v>
      </c>
      <c r="O59" s="5">
        <v>9885712</v>
      </c>
      <c r="P59" s="4" t="s">
        <v>44</v>
      </c>
      <c r="Q59" s="3" t="s">
        <v>557</v>
      </c>
      <c r="R59" s="3" t="s">
        <v>558</v>
      </c>
      <c r="S59" s="3" t="s">
        <v>47</v>
      </c>
      <c r="T59" s="3" t="s">
        <v>48</v>
      </c>
      <c r="U59" s="3" t="s">
        <v>559</v>
      </c>
      <c r="V59" s="3" t="s">
        <v>50</v>
      </c>
      <c r="W59" s="3" t="s">
        <v>51</v>
      </c>
      <c r="X59" s="3" t="s">
        <v>52</v>
      </c>
      <c r="Y59" s="3" t="s">
        <v>560</v>
      </c>
      <c r="Z59" s="3" t="s">
        <v>560</v>
      </c>
      <c r="AA59" s="3" t="s">
        <v>561</v>
      </c>
      <c r="AB59" s="3"/>
      <c r="AC59" s="3"/>
      <c r="AD59" s="3"/>
      <c r="AE59" s="3"/>
      <c r="AF59" s="3" t="s">
        <v>554</v>
      </c>
      <c r="AG59" s="3" t="s">
        <v>55</v>
      </c>
      <c r="AH59" s="3" t="s">
        <v>562</v>
      </c>
      <c r="AI59" s="7" t="s">
        <v>796</v>
      </c>
      <c r="AJ59" s="8" t="s">
        <v>818</v>
      </c>
      <c r="AK59" s="13">
        <v>44781</v>
      </c>
      <c r="AL59" s="13">
        <v>44902</v>
      </c>
    </row>
    <row r="60" spans="1:38" ht="51.75" hidden="1" x14ac:dyDescent="0.25">
      <c r="A60" s="2">
        <v>134122</v>
      </c>
      <c r="B60" s="3" t="s">
        <v>554</v>
      </c>
      <c r="C60" s="3" t="s">
        <v>563</v>
      </c>
      <c r="D60" s="3" t="s">
        <v>37</v>
      </c>
      <c r="E60" s="4" t="s">
        <v>38</v>
      </c>
      <c r="F60" s="3" t="s">
        <v>39</v>
      </c>
      <c r="G60" s="3" t="s">
        <v>59</v>
      </c>
      <c r="H60" s="3" t="s">
        <v>60</v>
      </c>
      <c r="I60" s="3" t="s">
        <v>41</v>
      </c>
      <c r="J60" s="3" t="s">
        <v>42</v>
      </c>
      <c r="K60" s="3" t="s">
        <v>43</v>
      </c>
      <c r="L60" s="10">
        <v>6952540</v>
      </c>
      <c r="M60" s="5">
        <v>0</v>
      </c>
      <c r="N60" s="5">
        <v>6952540</v>
      </c>
      <c r="O60" s="5">
        <v>5214405</v>
      </c>
      <c r="P60" s="4" t="s">
        <v>44</v>
      </c>
      <c r="Q60" s="3" t="s">
        <v>97</v>
      </c>
      <c r="R60" s="3" t="s">
        <v>98</v>
      </c>
      <c r="S60" s="3" t="s">
        <v>47</v>
      </c>
      <c r="T60" s="3" t="s">
        <v>48</v>
      </c>
      <c r="U60" s="3" t="s">
        <v>99</v>
      </c>
      <c r="V60" s="3" t="s">
        <v>50</v>
      </c>
      <c r="W60" s="3" t="s">
        <v>100</v>
      </c>
      <c r="X60" s="3" t="s">
        <v>101</v>
      </c>
      <c r="Y60" s="3" t="s">
        <v>564</v>
      </c>
      <c r="Z60" s="3" t="s">
        <v>564</v>
      </c>
      <c r="AA60" s="3" t="s">
        <v>565</v>
      </c>
      <c r="AB60" s="3" t="s">
        <v>566</v>
      </c>
      <c r="AC60" s="3" t="s">
        <v>567</v>
      </c>
      <c r="AD60" s="3" t="s">
        <v>568</v>
      </c>
      <c r="AE60" s="3"/>
      <c r="AF60" s="3" t="s">
        <v>554</v>
      </c>
      <c r="AG60" s="3" t="s">
        <v>104</v>
      </c>
      <c r="AH60" s="3" t="s">
        <v>569</v>
      </c>
      <c r="AI60" s="7" t="s">
        <v>570</v>
      </c>
      <c r="AJ60" s="15" t="s">
        <v>817</v>
      </c>
      <c r="AK60" s="13">
        <v>44781</v>
      </c>
      <c r="AL60" s="13">
        <v>44902</v>
      </c>
    </row>
    <row r="61" spans="1:38" ht="114.75" customHeight="1" x14ac:dyDescent="0.25">
      <c r="A61" s="2">
        <v>134322</v>
      </c>
      <c r="B61" s="63" t="s">
        <v>571</v>
      </c>
      <c r="C61" s="3" t="s">
        <v>572</v>
      </c>
      <c r="D61" s="3" t="s">
        <v>37</v>
      </c>
      <c r="E61" s="4" t="s">
        <v>38</v>
      </c>
      <c r="F61" s="3" t="s">
        <v>39</v>
      </c>
      <c r="G61" s="63" t="s">
        <v>40</v>
      </c>
      <c r="H61" s="3" t="s">
        <v>697</v>
      </c>
      <c r="I61" s="3" t="s">
        <v>41</v>
      </c>
      <c r="J61" s="3" t="s">
        <v>42</v>
      </c>
      <c r="K61" s="3" t="s">
        <v>43</v>
      </c>
      <c r="L61" s="10">
        <v>6952540</v>
      </c>
      <c r="M61" s="5">
        <v>0</v>
      </c>
      <c r="N61" s="5">
        <v>6952540</v>
      </c>
      <c r="O61" s="5">
        <v>5214405</v>
      </c>
      <c r="P61" s="4" t="s">
        <v>886</v>
      </c>
      <c r="Q61" s="3" t="s">
        <v>573</v>
      </c>
      <c r="R61" s="3" t="s">
        <v>574</v>
      </c>
      <c r="S61" s="3" t="s">
        <v>47</v>
      </c>
      <c r="T61" s="3" t="s">
        <v>48</v>
      </c>
      <c r="U61" s="3" t="s">
        <v>575</v>
      </c>
      <c r="V61" s="3" t="s">
        <v>50</v>
      </c>
      <c r="W61" s="3" t="s">
        <v>51</v>
      </c>
      <c r="X61" s="3" t="s">
        <v>52</v>
      </c>
      <c r="Y61" s="3" t="s">
        <v>576</v>
      </c>
      <c r="Z61" s="3" t="s">
        <v>576</v>
      </c>
      <c r="AA61" s="3" t="s">
        <v>577</v>
      </c>
      <c r="AB61" s="3" t="s">
        <v>578</v>
      </c>
      <c r="AC61" s="3" t="s">
        <v>579</v>
      </c>
      <c r="AD61" s="3" t="s">
        <v>580</v>
      </c>
      <c r="AE61" s="3"/>
      <c r="AF61" s="3" t="s">
        <v>571</v>
      </c>
      <c r="AG61" s="3" t="s">
        <v>104</v>
      </c>
      <c r="AH61" s="3" t="s">
        <v>581</v>
      </c>
      <c r="AI61" s="7" t="s">
        <v>582</v>
      </c>
      <c r="AJ61" s="15" t="s">
        <v>816</v>
      </c>
      <c r="AK61" s="74">
        <v>44782</v>
      </c>
      <c r="AL61" s="74">
        <v>44903</v>
      </c>
    </row>
    <row r="62" spans="1:38" ht="64.5" hidden="1" x14ac:dyDescent="0.25">
      <c r="A62" s="2">
        <v>135422</v>
      </c>
      <c r="B62" s="3" t="s">
        <v>583</v>
      </c>
      <c r="C62" s="3" t="s">
        <v>584</v>
      </c>
      <c r="D62" s="3" t="s">
        <v>37</v>
      </c>
      <c r="E62" s="4" t="s">
        <v>38</v>
      </c>
      <c r="F62" s="3" t="s">
        <v>39</v>
      </c>
      <c r="G62" s="3" t="s">
        <v>585</v>
      </c>
      <c r="H62" s="3" t="s">
        <v>797</v>
      </c>
      <c r="I62" s="3" t="s">
        <v>41</v>
      </c>
      <c r="J62" s="3" t="s">
        <v>42</v>
      </c>
      <c r="K62" s="3" t="s">
        <v>43</v>
      </c>
      <c r="L62" s="10">
        <v>213779890</v>
      </c>
      <c r="M62" s="16">
        <f>+L62+L63</f>
        <v>231145860</v>
      </c>
      <c r="N62" s="5">
        <v>213779890</v>
      </c>
      <c r="O62" s="5">
        <v>13364688</v>
      </c>
      <c r="P62" s="4" t="s">
        <v>44</v>
      </c>
      <c r="Q62" s="3" t="s">
        <v>586</v>
      </c>
      <c r="R62" s="3" t="s">
        <v>587</v>
      </c>
      <c r="S62" s="3" t="s">
        <v>47</v>
      </c>
      <c r="T62" s="3" t="s">
        <v>48</v>
      </c>
      <c r="U62" s="3" t="s">
        <v>588</v>
      </c>
      <c r="V62" s="3" t="s">
        <v>50</v>
      </c>
      <c r="W62" s="3" t="s">
        <v>73</v>
      </c>
      <c r="X62" s="3" t="s">
        <v>74</v>
      </c>
      <c r="Y62" s="3" t="s">
        <v>589</v>
      </c>
      <c r="Z62" s="3" t="s">
        <v>589</v>
      </c>
      <c r="AA62" s="3" t="s">
        <v>590</v>
      </c>
      <c r="AB62" s="3" t="s">
        <v>798</v>
      </c>
      <c r="AC62" s="3" t="s">
        <v>799</v>
      </c>
      <c r="AD62" s="3" t="s">
        <v>800</v>
      </c>
      <c r="AE62" s="3"/>
      <c r="AF62" s="3" t="s">
        <v>583</v>
      </c>
      <c r="AG62" s="3" t="s">
        <v>104</v>
      </c>
      <c r="AH62" s="3" t="s">
        <v>591</v>
      </c>
      <c r="AI62" s="17" t="s">
        <v>592</v>
      </c>
      <c r="AJ62" s="8"/>
      <c r="AK62" s="8"/>
      <c r="AL62" s="8"/>
    </row>
    <row r="63" spans="1:38" ht="64.5" hidden="1" x14ac:dyDescent="0.25">
      <c r="A63" s="2">
        <v>135422</v>
      </c>
      <c r="B63" s="3" t="s">
        <v>583</v>
      </c>
      <c r="C63" s="3" t="s">
        <v>584</v>
      </c>
      <c r="D63" s="3" t="s">
        <v>37</v>
      </c>
      <c r="E63" s="4" t="s">
        <v>38</v>
      </c>
      <c r="F63" s="3" t="s">
        <v>39</v>
      </c>
      <c r="G63" s="3" t="s">
        <v>585</v>
      </c>
      <c r="H63" s="3" t="s">
        <v>797</v>
      </c>
      <c r="I63" s="3" t="s">
        <v>61</v>
      </c>
      <c r="J63" s="3" t="s">
        <v>62</v>
      </c>
      <c r="K63" s="3" t="s">
        <v>43</v>
      </c>
      <c r="L63" s="10">
        <v>17365970</v>
      </c>
      <c r="M63" s="5"/>
      <c r="N63" s="5">
        <v>17365970</v>
      </c>
      <c r="O63" s="5">
        <v>17365970</v>
      </c>
      <c r="P63" s="4" t="s">
        <v>44</v>
      </c>
      <c r="Q63" s="3" t="s">
        <v>586</v>
      </c>
      <c r="R63" s="3" t="s">
        <v>587</v>
      </c>
      <c r="S63" s="3" t="s">
        <v>47</v>
      </c>
      <c r="T63" s="3" t="s">
        <v>48</v>
      </c>
      <c r="U63" s="3" t="s">
        <v>588</v>
      </c>
      <c r="V63" s="3" t="s">
        <v>50</v>
      </c>
      <c r="W63" s="3" t="s">
        <v>73</v>
      </c>
      <c r="X63" s="3" t="s">
        <v>74</v>
      </c>
      <c r="Y63" s="3" t="s">
        <v>589</v>
      </c>
      <c r="Z63" s="3" t="s">
        <v>589</v>
      </c>
      <c r="AA63" s="3" t="s">
        <v>590</v>
      </c>
      <c r="AB63" s="3" t="s">
        <v>798</v>
      </c>
      <c r="AC63" s="3" t="s">
        <v>799</v>
      </c>
      <c r="AD63" s="3" t="s">
        <v>800</v>
      </c>
      <c r="AE63" s="3"/>
      <c r="AF63" s="3" t="s">
        <v>583</v>
      </c>
      <c r="AG63" s="3" t="s">
        <v>104</v>
      </c>
      <c r="AH63" s="3" t="s">
        <v>591</v>
      </c>
      <c r="AI63" s="17" t="s">
        <v>592</v>
      </c>
      <c r="AJ63" s="8"/>
      <c r="AK63" s="8"/>
      <c r="AL63" s="8"/>
    </row>
    <row r="64" spans="1:38" ht="51.75" hidden="1" x14ac:dyDescent="0.25">
      <c r="A64" s="2">
        <v>136622</v>
      </c>
      <c r="B64" s="3" t="s">
        <v>593</v>
      </c>
      <c r="C64" s="3" t="s">
        <v>594</v>
      </c>
      <c r="D64" s="3" t="s">
        <v>556</v>
      </c>
      <c r="E64" s="4" t="s">
        <v>38</v>
      </c>
      <c r="F64" s="3" t="s">
        <v>39</v>
      </c>
      <c r="G64" s="3" t="s">
        <v>595</v>
      </c>
      <c r="H64" s="3" t="s">
        <v>801</v>
      </c>
      <c r="I64" s="3" t="s">
        <v>61</v>
      </c>
      <c r="J64" s="3" t="s">
        <v>596</v>
      </c>
      <c r="K64" s="3" t="s">
        <v>43</v>
      </c>
      <c r="L64" s="10">
        <v>1000000000</v>
      </c>
      <c r="M64" s="5">
        <v>0</v>
      </c>
      <c r="N64" s="5">
        <v>1000000000</v>
      </c>
      <c r="O64" s="5">
        <v>1000000000</v>
      </c>
      <c r="P64" s="4" t="s">
        <v>272</v>
      </c>
      <c r="Q64" s="3" t="s">
        <v>597</v>
      </c>
      <c r="R64" s="3" t="s">
        <v>802</v>
      </c>
      <c r="S64" s="3" t="s">
        <v>47</v>
      </c>
      <c r="T64" s="3" t="s">
        <v>306</v>
      </c>
      <c r="U64" s="3" t="s">
        <v>598</v>
      </c>
      <c r="V64" s="3" t="s">
        <v>50</v>
      </c>
      <c r="W64" s="3" t="s">
        <v>100</v>
      </c>
      <c r="X64" s="3" t="s">
        <v>101</v>
      </c>
      <c r="Y64" s="3" t="s">
        <v>599</v>
      </c>
      <c r="Z64" s="3" t="s">
        <v>599</v>
      </c>
      <c r="AA64" s="3" t="s">
        <v>600</v>
      </c>
      <c r="AB64" s="3"/>
      <c r="AC64" s="3"/>
      <c r="AD64" s="3"/>
      <c r="AE64" s="3"/>
      <c r="AF64" s="3" t="s">
        <v>593</v>
      </c>
      <c r="AG64" s="3" t="s">
        <v>601</v>
      </c>
      <c r="AH64" s="3" t="s">
        <v>602</v>
      </c>
      <c r="AI64" s="7" t="s">
        <v>603</v>
      </c>
      <c r="AJ64" s="8" t="s">
        <v>815</v>
      </c>
      <c r="AK64" s="13">
        <v>44789</v>
      </c>
      <c r="AL64" s="13">
        <v>44875</v>
      </c>
    </row>
    <row r="65" spans="1:38" ht="51.75" hidden="1" x14ac:dyDescent="0.25">
      <c r="A65" s="2">
        <v>136622</v>
      </c>
      <c r="B65" s="3" t="s">
        <v>593</v>
      </c>
      <c r="C65" s="3" t="s">
        <v>594</v>
      </c>
      <c r="D65" s="3" t="s">
        <v>556</v>
      </c>
      <c r="E65" s="4" t="s">
        <v>38</v>
      </c>
      <c r="F65" s="3" t="s">
        <v>39</v>
      </c>
      <c r="G65" s="3" t="s">
        <v>595</v>
      </c>
      <c r="H65" s="3" t="s">
        <v>801</v>
      </c>
      <c r="I65" s="3" t="s">
        <v>41</v>
      </c>
      <c r="J65" s="3" t="s">
        <v>604</v>
      </c>
      <c r="K65" s="3" t="s">
        <v>43</v>
      </c>
      <c r="L65" s="10">
        <v>799998760</v>
      </c>
      <c r="M65" s="5">
        <v>0</v>
      </c>
      <c r="N65" s="5">
        <v>799998760</v>
      </c>
      <c r="O65" s="5">
        <v>799998760</v>
      </c>
      <c r="P65" s="4" t="s">
        <v>272</v>
      </c>
      <c r="Q65" s="3" t="s">
        <v>597</v>
      </c>
      <c r="R65" s="3" t="s">
        <v>802</v>
      </c>
      <c r="S65" s="3" t="s">
        <v>47</v>
      </c>
      <c r="T65" s="3" t="s">
        <v>306</v>
      </c>
      <c r="U65" s="3" t="s">
        <v>598</v>
      </c>
      <c r="V65" s="3" t="s">
        <v>50</v>
      </c>
      <c r="W65" s="3" t="s">
        <v>100</v>
      </c>
      <c r="X65" s="3" t="s">
        <v>101</v>
      </c>
      <c r="Y65" s="3" t="s">
        <v>599</v>
      </c>
      <c r="Z65" s="3" t="s">
        <v>599</v>
      </c>
      <c r="AA65" s="3" t="s">
        <v>600</v>
      </c>
      <c r="AB65" s="3"/>
      <c r="AC65" s="3"/>
      <c r="AD65" s="3"/>
      <c r="AE65" s="3"/>
      <c r="AF65" s="3" t="s">
        <v>593</v>
      </c>
      <c r="AG65" s="3" t="s">
        <v>601</v>
      </c>
      <c r="AH65" s="3" t="s">
        <v>602</v>
      </c>
      <c r="AI65" s="7" t="s">
        <v>603</v>
      </c>
      <c r="AJ65" s="8" t="s">
        <v>815</v>
      </c>
      <c r="AK65" s="13">
        <v>44789</v>
      </c>
      <c r="AL65" s="13">
        <v>44875</v>
      </c>
    </row>
    <row r="66" spans="1:38" ht="114.75" customHeight="1" x14ac:dyDescent="0.25">
      <c r="A66" s="2">
        <v>136822</v>
      </c>
      <c r="B66" s="63" t="s">
        <v>605</v>
      </c>
      <c r="C66" s="3" t="s">
        <v>606</v>
      </c>
      <c r="D66" s="3" t="s">
        <v>556</v>
      </c>
      <c r="E66" s="4" t="s">
        <v>38</v>
      </c>
      <c r="F66" s="3" t="s">
        <v>39</v>
      </c>
      <c r="G66" s="63" t="s">
        <v>40</v>
      </c>
      <c r="H66" s="3" t="s">
        <v>697</v>
      </c>
      <c r="I66" s="3" t="s">
        <v>41</v>
      </c>
      <c r="J66" s="3" t="s">
        <v>42</v>
      </c>
      <c r="K66" s="3" t="s">
        <v>43</v>
      </c>
      <c r="L66" s="10">
        <v>9885712</v>
      </c>
      <c r="M66" s="5">
        <v>0</v>
      </c>
      <c r="N66" s="5">
        <v>9885712</v>
      </c>
      <c r="O66" s="5">
        <v>9885712</v>
      </c>
      <c r="P66" s="4" t="s">
        <v>886</v>
      </c>
      <c r="Q66" s="3" t="s">
        <v>178</v>
      </c>
      <c r="R66" s="3" t="s">
        <v>179</v>
      </c>
      <c r="S66" s="3" t="s">
        <v>47</v>
      </c>
      <c r="T66" s="3" t="s">
        <v>48</v>
      </c>
      <c r="U66" s="3" t="s">
        <v>180</v>
      </c>
      <c r="V66" s="3" t="s">
        <v>50</v>
      </c>
      <c r="W66" s="3" t="s">
        <v>51</v>
      </c>
      <c r="X66" s="3" t="s">
        <v>52</v>
      </c>
      <c r="Y66" s="3" t="s">
        <v>607</v>
      </c>
      <c r="Z66" s="3" t="s">
        <v>607</v>
      </c>
      <c r="AA66" s="3" t="s">
        <v>608</v>
      </c>
      <c r="AB66" s="3"/>
      <c r="AC66" s="3"/>
      <c r="AD66" s="3"/>
      <c r="AE66" s="3"/>
      <c r="AF66" s="3" t="s">
        <v>605</v>
      </c>
      <c r="AG66" s="3" t="s">
        <v>55</v>
      </c>
      <c r="AH66" s="3" t="s">
        <v>609</v>
      </c>
      <c r="AI66" s="7" t="s">
        <v>610</v>
      </c>
      <c r="AJ66" s="15" t="s">
        <v>814</v>
      </c>
      <c r="AK66" s="74">
        <v>44790</v>
      </c>
      <c r="AL66" s="74">
        <v>44911</v>
      </c>
    </row>
    <row r="67" spans="1:38" ht="114.75" customHeight="1" x14ac:dyDescent="0.25">
      <c r="A67" s="2">
        <v>164022</v>
      </c>
      <c r="B67" s="63" t="s">
        <v>611</v>
      </c>
      <c r="C67" s="3" t="s">
        <v>612</v>
      </c>
      <c r="D67" s="3" t="s">
        <v>556</v>
      </c>
      <c r="E67" s="4" t="s">
        <v>38</v>
      </c>
      <c r="F67" s="3" t="s">
        <v>39</v>
      </c>
      <c r="G67" s="63" t="s">
        <v>40</v>
      </c>
      <c r="H67" s="3" t="s">
        <v>697</v>
      </c>
      <c r="I67" s="3" t="s">
        <v>41</v>
      </c>
      <c r="J67" s="3" t="s">
        <v>42</v>
      </c>
      <c r="K67" s="3" t="s">
        <v>43</v>
      </c>
      <c r="L67" s="10">
        <v>6000000</v>
      </c>
      <c r="M67" s="5">
        <v>-600000</v>
      </c>
      <c r="N67" s="5">
        <v>5400000</v>
      </c>
      <c r="O67" s="5">
        <v>5400000</v>
      </c>
      <c r="P67" s="4" t="s">
        <v>272</v>
      </c>
      <c r="Q67" s="3" t="s">
        <v>285</v>
      </c>
      <c r="R67" s="3" t="s">
        <v>286</v>
      </c>
      <c r="S67" s="3" t="s">
        <v>47</v>
      </c>
      <c r="T67" s="3" t="s">
        <v>48</v>
      </c>
      <c r="U67" s="3" t="s">
        <v>613</v>
      </c>
      <c r="V67" s="3" t="s">
        <v>50</v>
      </c>
      <c r="W67" s="3" t="s">
        <v>51</v>
      </c>
      <c r="X67" s="3" t="s">
        <v>52</v>
      </c>
      <c r="Y67" s="3" t="s">
        <v>614</v>
      </c>
      <c r="Z67" s="3" t="s">
        <v>614</v>
      </c>
      <c r="AA67" s="3" t="s">
        <v>615</v>
      </c>
      <c r="AB67" s="3" t="s">
        <v>616</v>
      </c>
      <c r="AC67" s="3"/>
      <c r="AD67" s="3"/>
      <c r="AE67" s="3"/>
      <c r="AF67" s="3" t="s">
        <v>611</v>
      </c>
      <c r="AG67" s="3" t="s">
        <v>281</v>
      </c>
      <c r="AH67" s="3" t="s">
        <v>617</v>
      </c>
      <c r="AI67" s="7" t="s">
        <v>618</v>
      </c>
      <c r="AJ67" s="8"/>
      <c r="AK67" s="75"/>
      <c r="AL67" s="75"/>
    </row>
    <row r="68" spans="1:38" ht="51.75" hidden="1" x14ac:dyDescent="0.25">
      <c r="A68" s="2">
        <v>164122</v>
      </c>
      <c r="B68" s="3" t="s">
        <v>619</v>
      </c>
      <c r="C68" s="3" t="s">
        <v>620</v>
      </c>
      <c r="D68" s="3" t="s">
        <v>556</v>
      </c>
      <c r="E68" s="4" t="s">
        <v>38</v>
      </c>
      <c r="F68" s="3" t="s">
        <v>39</v>
      </c>
      <c r="G68" s="3" t="s">
        <v>59</v>
      </c>
      <c r="H68" s="3" t="s">
        <v>60</v>
      </c>
      <c r="I68" s="3" t="s">
        <v>41</v>
      </c>
      <c r="J68" s="3" t="s">
        <v>42</v>
      </c>
      <c r="K68" s="3" t="s">
        <v>43</v>
      </c>
      <c r="L68" s="10">
        <v>9885712</v>
      </c>
      <c r="M68" s="5">
        <v>0</v>
      </c>
      <c r="N68" s="5">
        <v>9885712</v>
      </c>
      <c r="O68" s="5">
        <v>9885712</v>
      </c>
      <c r="P68" s="4" t="s">
        <v>44</v>
      </c>
      <c r="Q68" s="3" t="s">
        <v>89</v>
      </c>
      <c r="R68" s="3" t="s">
        <v>90</v>
      </c>
      <c r="S68" s="3" t="s">
        <v>47</v>
      </c>
      <c r="T68" s="3" t="s">
        <v>48</v>
      </c>
      <c r="U68" s="3" t="s">
        <v>91</v>
      </c>
      <c r="V68" s="3" t="s">
        <v>50</v>
      </c>
      <c r="W68" s="3" t="s">
        <v>51</v>
      </c>
      <c r="X68" s="3" t="s">
        <v>52</v>
      </c>
      <c r="Y68" s="3" t="s">
        <v>621</v>
      </c>
      <c r="Z68" s="3" t="s">
        <v>621</v>
      </c>
      <c r="AA68" s="3" t="s">
        <v>622</v>
      </c>
      <c r="AB68" s="3"/>
      <c r="AC68" s="3"/>
      <c r="AD68" s="3"/>
      <c r="AE68" s="3"/>
      <c r="AF68" s="3" t="s">
        <v>619</v>
      </c>
      <c r="AG68" s="3" t="s">
        <v>55</v>
      </c>
      <c r="AH68" s="3" t="s">
        <v>623</v>
      </c>
      <c r="AI68" s="7" t="s">
        <v>570</v>
      </c>
      <c r="AJ68" s="8" t="s">
        <v>813</v>
      </c>
      <c r="AK68" s="13">
        <v>44804</v>
      </c>
      <c r="AL68" s="13">
        <v>44924</v>
      </c>
    </row>
    <row r="69" spans="1:38" ht="61.5" hidden="1" customHeight="1" x14ac:dyDescent="0.25">
      <c r="A69" s="2">
        <v>164622</v>
      </c>
      <c r="B69" s="3" t="s">
        <v>619</v>
      </c>
      <c r="C69" s="3" t="s">
        <v>624</v>
      </c>
      <c r="D69" s="3" t="s">
        <v>556</v>
      </c>
      <c r="E69" s="4" t="s">
        <v>38</v>
      </c>
      <c r="F69" s="3" t="s">
        <v>39</v>
      </c>
      <c r="G69" s="3" t="s">
        <v>625</v>
      </c>
      <c r="H69" s="3" t="s">
        <v>803</v>
      </c>
      <c r="I69" s="3" t="s">
        <v>61</v>
      </c>
      <c r="J69" s="3" t="s">
        <v>596</v>
      </c>
      <c r="K69" s="3" t="s">
        <v>43</v>
      </c>
      <c r="L69" s="10">
        <v>738305750</v>
      </c>
      <c r="M69" s="5">
        <v>0</v>
      </c>
      <c r="N69" s="5">
        <v>738305750</v>
      </c>
      <c r="O69" s="5">
        <v>738305750</v>
      </c>
      <c r="P69" s="4" t="s">
        <v>272</v>
      </c>
      <c r="Q69" s="3" t="s">
        <v>626</v>
      </c>
      <c r="R69" s="3" t="s">
        <v>627</v>
      </c>
      <c r="S69" s="3" t="s">
        <v>47</v>
      </c>
      <c r="T69" s="3" t="s">
        <v>306</v>
      </c>
      <c r="U69" s="3" t="s">
        <v>628</v>
      </c>
      <c r="V69" s="3" t="s">
        <v>50</v>
      </c>
      <c r="W69" s="3" t="s">
        <v>51</v>
      </c>
      <c r="X69" s="3" t="s">
        <v>52</v>
      </c>
      <c r="Y69" s="3" t="s">
        <v>629</v>
      </c>
      <c r="Z69" s="3" t="s">
        <v>629</v>
      </c>
      <c r="AA69" s="3" t="s">
        <v>630</v>
      </c>
      <c r="AB69" s="3"/>
      <c r="AC69" s="3"/>
      <c r="AD69" s="3"/>
      <c r="AE69" s="3"/>
      <c r="AF69" s="3" t="s">
        <v>619</v>
      </c>
      <c r="AG69" s="3" t="s">
        <v>104</v>
      </c>
      <c r="AH69" s="3" t="s">
        <v>631</v>
      </c>
      <c r="AI69" s="7" t="s">
        <v>804</v>
      </c>
      <c r="AJ69" s="15" t="s">
        <v>812</v>
      </c>
      <c r="AK69" s="13">
        <v>44804</v>
      </c>
      <c r="AL69" s="13">
        <v>44834</v>
      </c>
    </row>
    <row r="70" spans="1:38" ht="60.75" hidden="1" customHeight="1" x14ac:dyDescent="0.25">
      <c r="A70" s="2">
        <v>166422</v>
      </c>
      <c r="B70" s="3" t="s">
        <v>632</v>
      </c>
      <c r="C70" s="3" t="s">
        <v>633</v>
      </c>
      <c r="D70" s="3" t="s">
        <v>556</v>
      </c>
      <c r="E70" s="4" t="s">
        <v>38</v>
      </c>
      <c r="F70" s="3" t="s">
        <v>39</v>
      </c>
      <c r="G70" s="3" t="s">
        <v>585</v>
      </c>
      <c r="H70" s="3" t="s">
        <v>797</v>
      </c>
      <c r="I70" s="3" t="s">
        <v>41</v>
      </c>
      <c r="J70" s="3" t="s">
        <v>42</v>
      </c>
      <c r="K70" s="3" t="s">
        <v>43</v>
      </c>
      <c r="L70" s="10">
        <v>423920990</v>
      </c>
      <c r="M70" s="5">
        <v>0</v>
      </c>
      <c r="N70" s="5">
        <v>423920990</v>
      </c>
      <c r="O70" s="5">
        <v>423920990</v>
      </c>
      <c r="P70" s="4" t="s">
        <v>272</v>
      </c>
      <c r="Q70" s="3" t="s">
        <v>634</v>
      </c>
      <c r="R70" s="3" t="s">
        <v>635</v>
      </c>
      <c r="S70" s="3" t="s">
        <v>47</v>
      </c>
      <c r="T70" s="3" t="s">
        <v>48</v>
      </c>
      <c r="U70" s="3" t="s">
        <v>636</v>
      </c>
      <c r="V70" s="3" t="s">
        <v>50</v>
      </c>
      <c r="W70" s="3" t="s">
        <v>51</v>
      </c>
      <c r="X70" s="3" t="s">
        <v>52</v>
      </c>
      <c r="Y70" s="3" t="s">
        <v>637</v>
      </c>
      <c r="Z70" s="3" t="s">
        <v>637</v>
      </c>
      <c r="AA70" s="3" t="s">
        <v>638</v>
      </c>
      <c r="AB70" s="3"/>
      <c r="AC70" s="3"/>
      <c r="AD70" s="3"/>
      <c r="AE70" s="3"/>
      <c r="AF70" s="3" t="s">
        <v>632</v>
      </c>
      <c r="AG70" s="3" t="s">
        <v>104</v>
      </c>
      <c r="AH70" s="3" t="s">
        <v>639</v>
      </c>
      <c r="AI70" s="7" t="s">
        <v>640</v>
      </c>
      <c r="AJ70" s="48" t="s">
        <v>811</v>
      </c>
      <c r="AK70" s="50">
        <v>44806</v>
      </c>
      <c r="AL70" s="50">
        <v>44864</v>
      </c>
    </row>
    <row r="71" spans="1:38" ht="55.5" hidden="1" customHeight="1" x14ac:dyDescent="0.25">
      <c r="A71" s="2">
        <v>166422</v>
      </c>
      <c r="B71" s="3" t="s">
        <v>632</v>
      </c>
      <c r="C71" s="3" t="s">
        <v>633</v>
      </c>
      <c r="D71" s="3" t="s">
        <v>556</v>
      </c>
      <c r="E71" s="4" t="s">
        <v>38</v>
      </c>
      <c r="F71" s="3" t="s">
        <v>39</v>
      </c>
      <c r="G71" s="3" t="s">
        <v>585</v>
      </c>
      <c r="H71" s="3" t="s">
        <v>797</v>
      </c>
      <c r="I71" s="3" t="s">
        <v>61</v>
      </c>
      <c r="J71" s="3" t="s">
        <v>62</v>
      </c>
      <c r="K71" s="3" t="s">
        <v>43</v>
      </c>
      <c r="L71" s="10">
        <v>29615459</v>
      </c>
      <c r="M71" s="5">
        <v>0</v>
      </c>
      <c r="N71" s="5">
        <v>29615459</v>
      </c>
      <c r="O71" s="5">
        <v>29615459</v>
      </c>
      <c r="P71" s="4" t="s">
        <v>272</v>
      </c>
      <c r="Q71" s="3" t="s">
        <v>634</v>
      </c>
      <c r="R71" s="3" t="s">
        <v>635</v>
      </c>
      <c r="S71" s="3" t="s">
        <v>47</v>
      </c>
      <c r="T71" s="3" t="s">
        <v>48</v>
      </c>
      <c r="U71" s="3" t="s">
        <v>636</v>
      </c>
      <c r="V71" s="3" t="s">
        <v>50</v>
      </c>
      <c r="W71" s="3" t="s">
        <v>51</v>
      </c>
      <c r="X71" s="3" t="s">
        <v>52</v>
      </c>
      <c r="Y71" s="3" t="s">
        <v>637</v>
      </c>
      <c r="Z71" s="3" t="s">
        <v>637</v>
      </c>
      <c r="AA71" s="3" t="s">
        <v>638</v>
      </c>
      <c r="AB71" s="3"/>
      <c r="AC71" s="3"/>
      <c r="AD71" s="3"/>
      <c r="AE71" s="3"/>
      <c r="AF71" s="3" t="s">
        <v>632</v>
      </c>
      <c r="AG71" s="3" t="s">
        <v>104</v>
      </c>
      <c r="AH71" s="3" t="s">
        <v>639</v>
      </c>
      <c r="AI71" s="7" t="s">
        <v>640</v>
      </c>
      <c r="AJ71" s="49"/>
      <c r="AK71" s="49"/>
      <c r="AL71" s="49"/>
    </row>
    <row r="72" spans="1:38" ht="51.75" hidden="1" x14ac:dyDescent="0.25">
      <c r="A72" s="2">
        <v>166522</v>
      </c>
      <c r="B72" s="3" t="s">
        <v>632</v>
      </c>
      <c r="C72" s="3" t="s">
        <v>641</v>
      </c>
      <c r="D72" s="3" t="s">
        <v>556</v>
      </c>
      <c r="E72" s="4" t="s">
        <v>38</v>
      </c>
      <c r="F72" s="3" t="s">
        <v>39</v>
      </c>
      <c r="G72" s="3" t="s">
        <v>59</v>
      </c>
      <c r="H72" s="3" t="s">
        <v>60</v>
      </c>
      <c r="I72" s="3" t="s">
        <v>41</v>
      </c>
      <c r="J72" s="3" t="s">
        <v>42</v>
      </c>
      <c r="K72" s="3" t="s">
        <v>43</v>
      </c>
      <c r="L72" s="10">
        <v>10139122</v>
      </c>
      <c r="M72" s="5">
        <v>0</v>
      </c>
      <c r="N72" s="5">
        <v>10139122</v>
      </c>
      <c r="O72" s="5">
        <v>10139122</v>
      </c>
      <c r="P72" s="4" t="s">
        <v>44</v>
      </c>
      <c r="Q72" s="3" t="s">
        <v>642</v>
      </c>
      <c r="R72" s="3" t="s">
        <v>643</v>
      </c>
      <c r="S72" s="3" t="s">
        <v>47</v>
      </c>
      <c r="T72" s="3" t="s">
        <v>48</v>
      </c>
      <c r="U72" s="3" t="s">
        <v>644</v>
      </c>
      <c r="V72" s="3" t="s">
        <v>50</v>
      </c>
      <c r="W72" s="3" t="s">
        <v>51</v>
      </c>
      <c r="X72" s="3" t="s">
        <v>52</v>
      </c>
      <c r="Y72" s="3" t="s">
        <v>645</v>
      </c>
      <c r="Z72" s="3" t="s">
        <v>645</v>
      </c>
      <c r="AA72" s="3" t="s">
        <v>646</v>
      </c>
      <c r="AB72" s="3"/>
      <c r="AC72" s="3"/>
      <c r="AD72" s="3"/>
      <c r="AE72" s="3"/>
      <c r="AF72" s="3" t="s">
        <v>632</v>
      </c>
      <c r="AG72" s="3" t="s">
        <v>55</v>
      </c>
      <c r="AH72" s="3" t="s">
        <v>647</v>
      </c>
      <c r="AI72" s="7" t="s">
        <v>648</v>
      </c>
      <c r="AJ72" s="8" t="s">
        <v>810</v>
      </c>
      <c r="AK72" s="13">
        <v>44809</v>
      </c>
      <c r="AL72" s="13">
        <v>44912</v>
      </c>
    </row>
    <row r="73" spans="1:38" ht="51.75" hidden="1" x14ac:dyDescent="0.25">
      <c r="A73" s="2">
        <v>166722</v>
      </c>
      <c r="B73" s="3" t="s">
        <v>632</v>
      </c>
      <c r="C73" s="3" t="s">
        <v>649</v>
      </c>
      <c r="D73" s="3" t="s">
        <v>556</v>
      </c>
      <c r="E73" s="4" t="s">
        <v>38</v>
      </c>
      <c r="F73" s="3" t="s">
        <v>39</v>
      </c>
      <c r="G73" s="3" t="s">
        <v>59</v>
      </c>
      <c r="H73" s="3" t="s">
        <v>60</v>
      </c>
      <c r="I73" s="3" t="s">
        <v>41</v>
      </c>
      <c r="J73" s="3" t="s">
        <v>42</v>
      </c>
      <c r="K73" s="3" t="s">
        <v>43</v>
      </c>
      <c r="L73" s="10">
        <v>7414284</v>
      </c>
      <c r="M73" s="5">
        <v>0</v>
      </c>
      <c r="N73" s="5">
        <v>7414284</v>
      </c>
      <c r="O73" s="5">
        <v>7414284</v>
      </c>
      <c r="P73" s="4" t="s">
        <v>44</v>
      </c>
      <c r="Q73" s="3" t="s">
        <v>650</v>
      </c>
      <c r="R73" s="3" t="s">
        <v>651</v>
      </c>
      <c r="S73" s="3" t="s">
        <v>47</v>
      </c>
      <c r="T73" s="3" t="s">
        <v>48</v>
      </c>
      <c r="U73" s="3" t="s">
        <v>652</v>
      </c>
      <c r="V73" s="3" t="s">
        <v>50</v>
      </c>
      <c r="W73" s="3" t="s">
        <v>127</v>
      </c>
      <c r="X73" s="3" t="s">
        <v>128</v>
      </c>
      <c r="Y73" s="3" t="s">
        <v>653</v>
      </c>
      <c r="Z73" s="3" t="s">
        <v>654</v>
      </c>
      <c r="AA73" s="3" t="s">
        <v>655</v>
      </c>
      <c r="AB73" s="3"/>
      <c r="AC73" s="3"/>
      <c r="AD73" s="3"/>
      <c r="AE73" s="3"/>
      <c r="AF73" s="3" t="s">
        <v>632</v>
      </c>
      <c r="AG73" s="3" t="s">
        <v>55</v>
      </c>
      <c r="AH73" s="3" t="s">
        <v>656</v>
      </c>
      <c r="AI73" s="7" t="s">
        <v>787</v>
      </c>
      <c r="AJ73" s="15" t="s">
        <v>809</v>
      </c>
      <c r="AK73" s="13">
        <v>44806</v>
      </c>
      <c r="AL73" s="13">
        <v>44896</v>
      </c>
    </row>
    <row r="74" spans="1:38" ht="114.75" customHeight="1" x14ac:dyDescent="0.25">
      <c r="A74" s="2">
        <v>171322</v>
      </c>
      <c r="B74" s="63" t="s">
        <v>657</v>
      </c>
      <c r="C74" s="3" t="s">
        <v>658</v>
      </c>
      <c r="D74" s="3" t="s">
        <v>556</v>
      </c>
      <c r="E74" s="4" t="s">
        <v>38</v>
      </c>
      <c r="F74" s="3" t="s">
        <v>39</v>
      </c>
      <c r="G74" s="63" t="s">
        <v>40</v>
      </c>
      <c r="H74" s="3" t="s">
        <v>697</v>
      </c>
      <c r="I74" s="3" t="s">
        <v>41</v>
      </c>
      <c r="J74" s="3" t="s">
        <v>42</v>
      </c>
      <c r="K74" s="3" t="s">
        <v>43</v>
      </c>
      <c r="L74" s="10">
        <v>1710730</v>
      </c>
      <c r="M74" s="5">
        <v>0</v>
      </c>
      <c r="N74" s="5">
        <v>1710730</v>
      </c>
      <c r="O74" s="5">
        <v>1710730</v>
      </c>
      <c r="P74" s="4" t="s">
        <v>886</v>
      </c>
      <c r="Q74" s="3" t="s">
        <v>659</v>
      </c>
      <c r="R74" s="3" t="s">
        <v>660</v>
      </c>
      <c r="S74" s="3" t="s">
        <v>47</v>
      </c>
      <c r="T74" s="3" t="s">
        <v>48</v>
      </c>
      <c r="U74" s="3" t="s">
        <v>661</v>
      </c>
      <c r="V74" s="3" t="s">
        <v>50</v>
      </c>
      <c r="W74" s="3" t="s">
        <v>73</v>
      </c>
      <c r="X74" s="3" t="s">
        <v>74</v>
      </c>
      <c r="Y74" s="3" t="s">
        <v>662</v>
      </c>
      <c r="Z74" s="3" t="s">
        <v>662</v>
      </c>
      <c r="AA74" s="3" t="s">
        <v>663</v>
      </c>
      <c r="AB74" s="3"/>
      <c r="AC74" s="3"/>
      <c r="AD74" s="3"/>
      <c r="AE74" s="3"/>
      <c r="AF74" s="3" t="s">
        <v>657</v>
      </c>
      <c r="AG74" s="3" t="s">
        <v>281</v>
      </c>
      <c r="AH74" s="3" t="s">
        <v>664</v>
      </c>
      <c r="AI74" s="7" t="s">
        <v>665</v>
      </c>
      <c r="AJ74" s="8"/>
      <c r="AK74" s="75"/>
      <c r="AL74" s="75"/>
    </row>
    <row r="75" spans="1:38" ht="114.75" customHeight="1" x14ac:dyDescent="0.25">
      <c r="A75" s="2">
        <v>171422</v>
      </c>
      <c r="B75" s="63" t="s">
        <v>657</v>
      </c>
      <c r="C75" s="3" t="s">
        <v>666</v>
      </c>
      <c r="D75" s="3" t="s">
        <v>556</v>
      </c>
      <c r="E75" s="4" t="s">
        <v>38</v>
      </c>
      <c r="F75" s="3" t="s">
        <v>39</v>
      </c>
      <c r="G75" s="63" t="s">
        <v>40</v>
      </c>
      <c r="H75" s="3" t="s">
        <v>697</v>
      </c>
      <c r="I75" s="3" t="s">
        <v>41</v>
      </c>
      <c r="J75" s="3" t="s">
        <v>42</v>
      </c>
      <c r="K75" s="3" t="s">
        <v>43</v>
      </c>
      <c r="L75" s="10">
        <v>1710730</v>
      </c>
      <c r="M75" s="5">
        <v>0</v>
      </c>
      <c r="N75" s="5">
        <v>1710730</v>
      </c>
      <c r="O75" s="5">
        <v>1710730</v>
      </c>
      <c r="P75" s="4" t="s">
        <v>886</v>
      </c>
      <c r="Q75" s="3" t="s">
        <v>329</v>
      </c>
      <c r="R75" s="3" t="s">
        <v>330</v>
      </c>
      <c r="S75" s="3" t="s">
        <v>47</v>
      </c>
      <c r="T75" s="3" t="s">
        <v>48</v>
      </c>
      <c r="U75" s="3" t="s">
        <v>331</v>
      </c>
      <c r="V75" s="3" t="s">
        <v>50</v>
      </c>
      <c r="W75" s="3" t="s">
        <v>73</v>
      </c>
      <c r="X75" s="3" t="s">
        <v>74</v>
      </c>
      <c r="Y75" s="3" t="s">
        <v>662</v>
      </c>
      <c r="Z75" s="3" t="s">
        <v>662</v>
      </c>
      <c r="AA75" s="3" t="s">
        <v>667</v>
      </c>
      <c r="AB75" s="3"/>
      <c r="AC75" s="3"/>
      <c r="AD75" s="3"/>
      <c r="AE75" s="3"/>
      <c r="AF75" s="3" t="s">
        <v>657</v>
      </c>
      <c r="AG75" s="3" t="s">
        <v>281</v>
      </c>
      <c r="AH75" s="3" t="s">
        <v>664</v>
      </c>
      <c r="AI75" s="7" t="s">
        <v>665</v>
      </c>
      <c r="AJ75" s="8"/>
      <c r="AK75" s="75"/>
      <c r="AL75" s="75"/>
    </row>
    <row r="76" spans="1:38" ht="51.75" hidden="1" x14ac:dyDescent="0.25">
      <c r="A76" s="2">
        <v>171822</v>
      </c>
      <c r="B76" s="3" t="s">
        <v>668</v>
      </c>
      <c r="C76" s="3" t="s">
        <v>669</v>
      </c>
      <c r="D76" s="3" t="s">
        <v>556</v>
      </c>
      <c r="E76" s="4" t="s">
        <v>38</v>
      </c>
      <c r="F76" s="3" t="s">
        <v>39</v>
      </c>
      <c r="G76" s="3" t="s">
        <v>585</v>
      </c>
      <c r="H76" s="3" t="s">
        <v>797</v>
      </c>
      <c r="I76" s="3" t="s">
        <v>61</v>
      </c>
      <c r="J76" s="3" t="s">
        <v>62</v>
      </c>
      <c r="K76" s="3" t="s">
        <v>43</v>
      </c>
      <c r="L76" s="10">
        <v>27013000</v>
      </c>
      <c r="M76" s="5">
        <v>0</v>
      </c>
      <c r="N76" s="5">
        <v>27013000</v>
      </c>
      <c r="O76" s="5">
        <v>27013000</v>
      </c>
      <c r="P76" s="4" t="s">
        <v>44</v>
      </c>
      <c r="Q76" s="3" t="s">
        <v>670</v>
      </c>
      <c r="R76" s="3" t="s">
        <v>671</v>
      </c>
      <c r="S76" s="3" t="s">
        <v>47</v>
      </c>
      <c r="T76" s="3" t="s">
        <v>48</v>
      </c>
      <c r="U76" s="3" t="s">
        <v>672</v>
      </c>
      <c r="V76" s="3" t="s">
        <v>50</v>
      </c>
      <c r="W76" s="3" t="s">
        <v>100</v>
      </c>
      <c r="X76" s="3" t="s">
        <v>101</v>
      </c>
      <c r="Y76" s="3" t="s">
        <v>673</v>
      </c>
      <c r="Z76" s="3" t="s">
        <v>673</v>
      </c>
      <c r="AA76" s="3" t="s">
        <v>674</v>
      </c>
      <c r="AB76" s="3"/>
      <c r="AC76" s="3"/>
      <c r="AD76" s="3"/>
      <c r="AE76" s="3"/>
      <c r="AF76" s="3" t="s">
        <v>668</v>
      </c>
      <c r="AG76" s="3" t="s">
        <v>373</v>
      </c>
      <c r="AH76" s="3" t="s">
        <v>174</v>
      </c>
      <c r="AI76" s="7" t="s">
        <v>805</v>
      </c>
      <c r="AJ76" s="14" t="s">
        <v>808</v>
      </c>
      <c r="AK76" s="13">
        <v>44812</v>
      </c>
      <c r="AL76" s="13">
        <v>44873</v>
      </c>
    </row>
    <row r="77" spans="1:38" ht="51.75" hidden="1" x14ac:dyDescent="0.25">
      <c r="A77" s="2">
        <v>171922</v>
      </c>
      <c r="B77" s="3" t="s">
        <v>675</v>
      </c>
      <c r="C77" s="3" t="s">
        <v>676</v>
      </c>
      <c r="D77" s="3" t="s">
        <v>556</v>
      </c>
      <c r="E77" s="4" t="s">
        <v>38</v>
      </c>
      <c r="F77" s="3" t="s">
        <v>39</v>
      </c>
      <c r="G77" s="3" t="s">
        <v>59</v>
      </c>
      <c r="H77" s="3" t="s">
        <v>60</v>
      </c>
      <c r="I77" s="3" t="s">
        <v>61</v>
      </c>
      <c r="J77" s="3" t="s">
        <v>62</v>
      </c>
      <c r="K77" s="3" t="s">
        <v>43</v>
      </c>
      <c r="L77" s="10">
        <v>2080000</v>
      </c>
      <c r="M77" s="5">
        <v>0</v>
      </c>
      <c r="N77" s="5">
        <v>2080000</v>
      </c>
      <c r="O77" s="5">
        <v>2080000</v>
      </c>
      <c r="P77" s="4" t="s">
        <v>272</v>
      </c>
      <c r="Q77" s="3" t="s">
        <v>677</v>
      </c>
      <c r="R77" s="3" t="s">
        <v>678</v>
      </c>
      <c r="S77" s="3" t="s">
        <v>47</v>
      </c>
      <c r="T77" s="3" t="s">
        <v>306</v>
      </c>
      <c r="U77" s="3" t="s">
        <v>679</v>
      </c>
      <c r="V77" s="3" t="s">
        <v>50</v>
      </c>
      <c r="W77" s="3" t="s">
        <v>51</v>
      </c>
      <c r="X77" s="3" t="s">
        <v>52</v>
      </c>
      <c r="Y77" s="3" t="s">
        <v>680</v>
      </c>
      <c r="Z77" s="3" t="s">
        <v>680</v>
      </c>
      <c r="AA77" s="3" t="s">
        <v>681</v>
      </c>
      <c r="AB77" s="3"/>
      <c r="AC77" s="3"/>
      <c r="AD77" s="3"/>
      <c r="AE77" s="3"/>
      <c r="AF77" s="3" t="s">
        <v>675</v>
      </c>
      <c r="AG77" s="3" t="s">
        <v>281</v>
      </c>
      <c r="AH77" s="3" t="s">
        <v>682</v>
      </c>
      <c r="AI77" s="7" t="s">
        <v>683</v>
      </c>
      <c r="AJ77" s="8"/>
      <c r="AK77" s="8"/>
      <c r="AL77" s="8"/>
    </row>
    <row r="78" spans="1:38" ht="51.75" hidden="1" x14ac:dyDescent="0.25">
      <c r="A78" s="2">
        <v>173922</v>
      </c>
      <c r="B78" s="3" t="s">
        <v>684</v>
      </c>
      <c r="C78" s="3" t="s">
        <v>685</v>
      </c>
      <c r="D78" s="3" t="s">
        <v>686</v>
      </c>
      <c r="E78" s="4" t="s">
        <v>38</v>
      </c>
      <c r="F78" s="3" t="s">
        <v>39</v>
      </c>
      <c r="G78" s="3" t="s">
        <v>59</v>
      </c>
      <c r="H78" s="3" t="s">
        <v>60</v>
      </c>
      <c r="I78" s="3" t="s">
        <v>61</v>
      </c>
      <c r="J78" s="3" t="s">
        <v>596</v>
      </c>
      <c r="K78" s="3" t="s">
        <v>43</v>
      </c>
      <c r="L78" s="10">
        <v>3600000</v>
      </c>
      <c r="M78" s="5">
        <v>0</v>
      </c>
      <c r="N78" s="5">
        <v>3600000</v>
      </c>
      <c r="O78" s="5">
        <v>0</v>
      </c>
      <c r="P78" s="4" t="s">
        <v>272</v>
      </c>
      <c r="Q78" s="3" t="s">
        <v>273</v>
      </c>
      <c r="R78" s="3" t="s">
        <v>274</v>
      </c>
      <c r="S78" s="3" t="s">
        <v>47</v>
      </c>
      <c r="T78" s="3" t="s">
        <v>48</v>
      </c>
      <c r="U78" s="3" t="s">
        <v>275</v>
      </c>
      <c r="V78" s="3" t="s">
        <v>50</v>
      </c>
      <c r="W78" s="3" t="s">
        <v>51</v>
      </c>
      <c r="X78" s="3" t="s">
        <v>52</v>
      </c>
      <c r="Y78" s="3" t="s">
        <v>687</v>
      </c>
      <c r="Z78" s="3" t="s">
        <v>687</v>
      </c>
      <c r="AA78" s="3" t="s">
        <v>688</v>
      </c>
      <c r="AB78" s="3"/>
      <c r="AC78" s="3"/>
      <c r="AD78" s="3"/>
      <c r="AE78" s="3"/>
      <c r="AF78" s="3" t="s">
        <v>684</v>
      </c>
      <c r="AG78" s="3" t="s">
        <v>281</v>
      </c>
      <c r="AH78" s="3" t="s">
        <v>689</v>
      </c>
      <c r="AI78" s="7" t="s">
        <v>690</v>
      </c>
      <c r="AJ78" s="8"/>
      <c r="AK78" s="8"/>
      <c r="AL78" s="8"/>
    </row>
    <row r="79" spans="1:38" ht="51.75" hidden="1" x14ac:dyDescent="0.25">
      <c r="A79" s="2">
        <v>174322</v>
      </c>
      <c r="B79" s="3" t="s">
        <v>691</v>
      </c>
      <c r="C79" s="3" t="s">
        <v>692</v>
      </c>
      <c r="D79" s="3" t="s">
        <v>556</v>
      </c>
      <c r="E79" s="4" t="s">
        <v>38</v>
      </c>
      <c r="F79" s="3" t="s">
        <v>39</v>
      </c>
      <c r="G79" s="3" t="s">
        <v>59</v>
      </c>
      <c r="H79" s="3" t="s">
        <v>60</v>
      </c>
      <c r="I79" s="3" t="s">
        <v>61</v>
      </c>
      <c r="J79" s="3" t="s">
        <v>596</v>
      </c>
      <c r="K79" s="3" t="s">
        <v>43</v>
      </c>
      <c r="L79" s="10">
        <v>3600000</v>
      </c>
      <c r="M79" s="5">
        <v>0</v>
      </c>
      <c r="N79" s="5">
        <v>3600000</v>
      </c>
      <c r="O79" s="5">
        <v>3600000</v>
      </c>
      <c r="P79" s="4" t="s">
        <v>272</v>
      </c>
      <c r="Q79" s="3" t="s">
        <v>273</v>
      </c>
      <c r="R79" s="3" t="s">
        <v>274</v>
      </c>
      <c r="S79" s="3" t="s">
        <v>47</v>
      </c>
      <c r="T79" s="3" t="s">
        <v>48</v>
      </c>
      <c r="U79" s="3" t="s">
        <v>275</v>
      </c>
      <c r="V79" s="3" t="s">
        <v>50</v>
      </c>
      <c r="W79" s="3" t="s">
        <v>51</v>
      </c>
      <c r="X79" s="3" t="s">
        <v>52</v>
      </c>
      <c r="Y79" s="3" t="s">
        <v>687</v>
      </c>
      <c r="Z79" s="3" t="s">
        <v>687</v>
      </c>
      <c r="AA79" s="3" t="s">
        <v>693</v>
      </c>
      <c r="AB79" s="3"/>
      <c r="AC79" s="3"/>
      <c r="AD79" s="3"/>
      <c r="AE79" s="3"/>
      <c r="AF79" s="3" t="s">
        <v>691</v>
      </c>
      <c r="AG79" s="3" t="s">
        <v>281</v>
      </c>
      <c r="AH79" s="3" t="s">
        <v>694</v>
      </c>
      <c r="AI79" s="7" t="s">
        <v>695</v>
      </c>
      <c r="AJ79" s="8"/>
      <c r="AK79" s="8"/>
      <c r="AL79" s="8"/>
    </row>
    <row r="80" spans="1:38" x14ac:dyDescent="0.25">
      <c r="M80" t="s">
        <v>870</v>
      </c>
      <c r="N80" s="11">
        <f>SUBTOTAL(9,N2:N73)</f>
        <v>237673207</v>
      </c>
    </row>
  </sheetData>
  <autoFilter ref="A1:AL79" xr:uid="{00000000-0009-0000-0000-000000000000}">
    <filterColumn colId="6">
      <filters>
        <filter val="C-2202-0700-9-0-2202053-02"/>
      </filters>
    </filterColumn>
  </autoFilter>
  <mergeCells count="3">
    <mergeCell ref="AJ70:AJ71"/>
    <mergeCell ref="AK70:AK71"/>
    <mergeCell ref="AL70:AL71"/>
  </mergeCells>
  <pageMargins left="0.74803149606299213" right="0.74803149606299213" top="0.98425196850393704" bottom="0.98425196850393704" header="0.51181102362204722" footer="0.51181102362204722"/>
  <pageSetup paperSize="14" scale="75"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09584-D840-4902-B59A-3687DE120AC2}">
  <dimension ref="A2:K14"/>
  <sheetViews>
    <sheetView tabSelected="1" topLeftCell="A9" workbookViewId="0">
      <selection activeCell="K11" sqref="K11"/>
    </sheetView>
  </sheetViews>
  <sheetFormatPr baseColWidth="10" defaultRowHeight="15" x14ac:dyDescent="0.25"/>
  <cols>
    <col min="1" max="1" width="15.140625" customWidth="1"/>
    <col min="2" max="2" width="37.7109375" customWidth="1"/>
    <col min="3" max="3" width="19.85546875" customWidth="1"/>
    <col min="4" max="4" width="14.28515625" customWidth="1"/>
    <col min="5" max="5" width="15.42578125" customWidth="1"/>
    <col min="6" max="6" width="20.28515625" customWidth="1"/>
    <col min="7" max="7" width="17.5703125" style="43" customWidth="1"/>
  </cols>
  <sheetData>
    <row r="2" spans="1:11" ht="15" customHeight="1" x14ac:dyDescent="0.25">
      <c r="A2" s="51" t="s">
        <v>887</v>
      </c>
      <c r="B2" s="51"/>
      <c r="C2" s="51"/>
      <c r="D2" s="51"/>
      <c r="E2" s="51"/>
      <c r="F2" s="51"/>
      <c r="G2" s="51"/>
      <c r="H2" s="51"/>
    </row>
    <row r="4" spans="1:11" x14ac:dyDescent="0.25">
      <c r="A4" s="24" t="s">
        <v>884</v>
      </c>
      <c r="B4" s="25" t="s">
        <v>874</v>
      </c>
      <c r="C4" s="25" t="s">
        <v>875</v>
      </c>
      <c r="D4" s="25" t="s">
        <v>881</v>
      </c>
      <c r="E4" s="25" t="s">
        <v>882</v>
      </c>
      <c r="F4" s="25" t="s">
        <v>876</v>
      </c>
      <c r="G4" s="44" t="s">
        <v>871</v>
      </c>
      <c r="H4" s="25" t="s">
        <v>877</v>
      </c>
    </row>
    <row r="5" spans="1:11" ht="60" x14ac:dyDescent="0.25">
      <c r="A5" s="26">
        <v>2018011000113</v>
      </c>
      <c r="B5" s="29" t="s">
        <v>872</v>
      </c>
      <c r="C5" s="27">
        <v>320000000</v>
      </c>
      <c r="D5" s="34">
        <v>151630000</v>
      </c>
      <c r="E5" s="34">
        <v>337926404</v>
      </c>
      <c r="F5" s="34">
        <f>+Tabla1[[#This Row],[PROPIOS]]+Tabla1[[#This Row],[NACION]]+Tabla1[[#This Row],[PLAN DE FOMENTO]]</f>
        <v>809556404</v>
      </c>
      <c r="G5" s="30">
        <f>+'2108011000113'!N80</f>
        <v>418601519</v>
      </c>
      <c r="H5" s="38">
        <f>+Tabla1[[#This Row],[EJECUTADO]]/Tabla1[[#This Row],[TOTAL PROYECTO]]</f>
        <v>0.51707517466565556</v>
      </c>
    </row>
    <row r="6" spans="1:11" ht="75" x14ac:dyDescent="0.25">
      <c r="A6" s="26">
        <v>2018011000079</v>
      </c>
      <c r="B6" s="28" t="s">
        <v>873</v>
      </c>
      <c r="C6" s="27">
        <v>1300000000</v>
      </c>
      <c r="D6" s="34">
        <v>160000000</v>
      </c>
      <c r="E6" s="34">
        <v>640000000</v>
      </c>
      <c r="F6" s="35">
        <f>+Tabla1[[#This Row],[PROPIOS]]+Tabla1[[#This Row],[NACION]]+Tabla1[[#This Row],[PLAN DE FOMENTO]]</f>
        <v>2100000000</v>
      </c>
      <c r="G6" s="30">
        <f>+'2018011000079'!N80</f>
        <v>655066850</v>
      </c>
      <c r="H6" s="38">
        <f>+Tabla1[[#This Row],[EJECUTADO]]/Tabla1[[#This Row],[TOTAL PROYECTO]]</f>
        <v>0.31193659523809525</v>
      </c>
    </row>
    <row r="7" spans="1:11" ht="75" x14ac:dyDescent="0.25">
      <c r="A7" s="26">
        <v>2020011000057</v>
      </c>
      <c r="B7" s="28" t="s">
        <v>878</v>
      </c>
      <c r="C7" s="27">
        <v>150000000</v>
      </c>
      <c r="D7" s="34">
        <v>30000000</v>
      </c>
      <c r="E7" s="34">
        <v>270000000</v>
      </c>
      <c r="F7" s="35">
        <f>+Tabla1[[#This Row],[PROPIOS]]+Tabla1[[#This Row],[NACION]]+Tabla1[[#This Row],[PLAN DE FOMENTO]]</f>
        <v>450000000</v>
      </c>
      <c r="G7" s="30">
        <f>+'202001100057'!N80</f>
        <v>237673207</v>
      </c>
      <c r="H7" s="38">
        <f>+Tabla1[[#This Row],[EJECUTADO]]/Tabla1[[#This Row],[TOTAL PROYECTO]]</f>
        <v>0.52816268222222218</v>
      </c>
    </row>
    <row r="8" spans="1:11" ht="75" x14ac:dyDescent="0.25">
      <c r="A8" s="31">
        <v>2018011000107</v>
      </c>
      <c r="B8" s="33" t="s">
        <v>883</v>
      </c>
      <c r="C8" s="32">
        <v>738322243</v>
      </c>
      <c r="D8" s="37">
        <v>1100000000</v>
      </c>
      <c r="E8" s="37">
        <v>900000000</v>
      </c>
      <c r="F8" s="36">
        <f>+Tabla1[[#This Row],[PROPIOS]]+Tabla1[[#This Row],[NACION]]+Tabla1[[#This Row],[PLAN DE FOMENTO]]</f>
        <v>2738322243</v>
      </c>
      <c r="G8" s="45">
        <f>+'2018011000107'!N80</f>
        <v>2538304510</v>
      </c>
      <c r="H8" s="38">
        <f>+Tabla1[[#This Row],[EJECUTADO]]/Tabla1[[#This Row],[TOTAL PROYECTO]]</f>
        <v>0.92695610112677307</v>
      </c>
    </row>
    <row r="9" spans="1:11" ht="90" x14ac:dyDescent="0.25">
      <c r="A9" s="31">
        <v>2018011000093</v>
      </c>
      <c r="B9" s="40" t="s">
        <v>879</v>
      </c>
      <c r="C9" s="32">
        <v>0</v>
      </c>
      <c r="D9" s="37">
        <v>1200000000</v>
      </c>
      <c r="E9" s="37">
        <v>1800000000</v>
      </c>
      <c r="F9" s="36">
        <f>+Tabla1[[#This Row],[PROPIOS]]+Tabla1[[#This Row],[NACION]]+Tabla1[[#This Row],[PLAN DE FOMENTO]]</f>
        <v>3000000000</v>
      </c>
      <c r="G9" s="46"/>
      <c r="H9" s="39">
        <f>+Tabla1[[#This Row],[EJECUTADO]]/Tabla1[[#This Row],[TOTAL PROYECTO]]</f>
        <v>0</v>
      </c>
    </row>
    <row r="10" spans="1:11" ht="75" x14ac:dyDescent="0.25">
      <c r="A10" s="31">
        <v>202001100058</v>
      </c>
      <c r="B10" s="40" t="s">
        <v>880</v>
      </c>
      <c r="C10" s="32">
        <v>100000000</v>
      </c>
      <c r="D10" s="37">
        <v>38000000</v>
      </c>
      <c r="E10" s="37">
        <v>292000000</v>
      </c>
      <c r="F10" s="36">
        <f>+Tabla1[[#This Row],[PROPIOS]]+Tabla1[[#This Row],[NACION]]+Tabla1[[#This Row],[PLAN DE FOMENTO]]</f>
        <v>430000000</v>
      </c>
      <c r="G10" s="46"/>
      <c r="H10" s="39">
        <f>+Tabla1[[#This Row],[EJECUTADO]]/Tabla1[[#This Row],[TOTAL PROYECTO]]</f>
        <v>0</v>
      </c>
      <c r="K10" s="41"/>
    </row>
    <row r="11" spans="1:11" x14ac:dyDescent="0.25">
      <c r="A11" s="31"/>
      <c r="B11" s="31"/>
      <c r="C11" s="36">
        <f>SUBTOTAL(109,Tabla1[PLAN DE FOMENTO])</f>
        <v>2608322243</v>
      </c>
      <c r="D11" s="36">
        <f>SUBTOTAL(109,Tabla1[NACION])</f>
        <v>2679630000</v>
      </c>
      <c r="E11" s="36">
        <f>SUBTOTAL(109,Tabla1[PROPIOS])</f>
        <v>4239926404</v>
      </c>
      <c r="F11" s="36">
        <f>SUBTOTAL(109,Tabla1[TOTAL PROYECTO])</f>
        <v>9527878647</v>
      </c>
      <c r="G11" s="36">
        <f>SUBTOTAL(109,Tabla1[EJECUTADO])</f>
        <v>3849646086</v>
      </c>
      <c r="H11" s="77">
        <f>+Tabla1[[#Totals],[EJECUTADO]]/Tabla1[[#Totals],[TOTAL PROYECTO]]</f>
        <v>0.40404020964437037</v>
      </c>
    </row>
    <row r="14" spans="1:11" x14ac:dyDescent="0.25">
      <c r="C14" s="42"/>
      <c r="D14" s="41"/>
      <c r="E14" s="41"/>
    </row>
  </sheetData>
  <mergeCells count="1">
    <mergeCell ref="A2:H2"/>
  </mergeCells>
  <phoneticPr fontId="21" type="noConversion"/>
  <conditionalFormatting sqref="A5:A8 C7:F8 C5:F5 C6:G6">
    <cfRule type="containsBlanks" dxfId="24" priority="8">
      <formula>LEN(TRIM(A5))=0</formula>
    </cfRule>
  </conditionalFormatting>
  <conditionalFormatting sqref="G7">
    <cfRule type="containsBlanks" dxfId="23" priority="3">
      <formula>LEN(TRIM(G7))=0</formula>
    </cfRule>
  </conditionalFormatting>
  <conditionalFormatting sqref="D10:E10">
    <cfRule type="containsBlanks" dxfId="22" priority="2">
      <formula>LEN(TRIM(D10))=0</formula>
    </cfRule>
  </conditionalFormatting>
  <conditionalFormatting sqref="B5:B8">
    <cfRule type="containsBlanks" dxfId="21" priority="1">
      <formula>LEN(TRIM(B5))=0</formula>
    </cfRule>
  </conditionalFormatting>
  <pageMargins left="0.7" right="0.7" top="0.75" bottom="0.75" header="0.3" footer="0.3"/>
  <pageSetup paperSize="14" scale="95" orientation="landscape"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2018011000079</vt:lpstr>
      <vt:lpstr>2108011000113</vt:lpstr>
      <vt:lpstr>2018011000107</vt:lpstr>
      <vt:lpstr>202001100057</vt:lpstr>
      <vt:lpstr>RESUMEN SEPT</vt:lpstr>
      <vt:lpstr>'2108011000113'!Área_de_impresión</vt:lpstr>
      <vt:lpstr>'202001100057'!Títulos_a_imprimir</vt:lpstr>
      <vt:lpstr>'2108011000113'!Títulos_a_imprimir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MARILY</dc:creator>
  <cp:lastModifiedBy>MARILY</cp:lastModifiedBy>
  <cp:lastPrinted>2022-09-26T20:03:40Z</cp:lastPrinted>
  <dcterms:created xsi:type="dcterms:W3CDTF">2022-09-22T03:13:48Z</dcterms:created>
  <dcterms:modified xsi:type="dcterms:W3CDTF">2022-09-26T20:05:22Z</dcterms:modified>
</cp:coreProperties>
</file>