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EADMDESPACHO\Desktop\2022\PLANEACIÓN PLANES\ARCHIVO CENTRAL\ARCHIVO CENTRAL 2023\"/>
    </mc:Choice>
  </mc:AlternateContent>
  <bookViews>
    <workbookView xWindow="0" yWindow="0" windowWidth="28800" windowHeight="11805"/>
  </bookViews>
  <sheets>
    <sheet name="GD 2023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7" i="3" l="1"/>
  <c r="U16" i="3"/>
  <c r="U10" i="3" l="1"/>
  <c r="U7" i="3" s="1"/>
  <c r="P7" i="3" l="1"/>
  <c r="P11" i="3"/>
  <c r="X12" i="3"/>
  <c r="X13" i="3"/>
  <c r="X14" i="3"/>
  <c r="X16" i="3"/>
  <c r="X17" i="3"/>
  <c r="X11" i="3" l="1"/>
</calcChain>
</file>

<file path=xl/sharedStrings.xml><?xml version="1.0" encoding="utf-8"?>
<sst xmlns="http://schemas.openxmlformats.org/spreadsheetml/2006/main" count="100" uniqueCount="52">
  <si>
    <t>ITFIP</t>
  </si>
  <si>
    <t>No.</t>
  </si>
  <si>
    <t>PLAN DE ACCION</t>
  </si>
  <si>
    <t>I TRIMESTRE</t>
  </si>
  <si>
    <t>II TRIMESTRE</t>
  </si>
  <si>
    <t>III TRIMESTRE</t>
  </si>
  <si>
    <t>IV TRIMESTRE</t>
  </si>
  <si>
    <t>X</t>
  </si>
  <si>
    <t>x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</si>
  <si>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</si>
  <si>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</si>
  <si>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</si>
  <si>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</si>
  <si>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</si>
  <si>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</si>
  <si>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</si>
  <si>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</si>
  <si>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</si>
  <si>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</si>
  <si>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</si>
  <si>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</si>
  <si>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PROYECTADO</t>
  </si>
  <si>
    <t>EJECUTADO</t>
  </si>
  <si>
    <t>1.1</t>
  </si>
  <si>
    <t>1.2</t>
  </si>
  <si>
    <t>1.3</t>
  </si>
  <si>
    <t>CUMPLIMIENTO</t>
  </si>
  <si>
    <t>AVANCE CUALITATIVO</t>
  </si>
  <si>
    <t>2.1</t>
  </si>
  <si>
    <t>2.3</t>
  </si>
  <si>
    <t>2.4</t>
  </si>
  <si>
    <t>TOTAL</t>
  </si>
  <si>
    <t>TOTAL AVANCE</t>
  </si>
  <si>
    <t>EVIDENCIA DE CUMPLIMIENTO</t>
  </si>
  <si>
    <t xml:space="preserve">Revisar los inventarios y actualizarlos conforme la información archivística del SIC </t>
  </si>
  <si>
    <t>Acompañamiento para la organización de los archivos de gestión documental para las dependencias</t>
  </si>
  <si>
    <t>Reunión del comité de gestión de desempeño administrativo para socialización de las TRD y aporbarlas</t>
  </si>
  <si>
    <t>2.2</t>
  </si>
  <si>
    <t>Trámite de convalidación de las Tabla de Retención Documental – TRD</t>
  </si>
  <si>
    <t>PLA DE ACCION GESTION DOCUMENTAL</t>
  </si>
  <si>
    <t xml:space="preserve">Realizar las actividades concernientes al informe del resultado diagnóstico integral de archivo. 
</t>
  </si>
  <si>
    <t>Se evidencia que el depósito documental no cuenta con áreas restringida, área publica y área privada.</t>
  </si>
  <si>
    <t>Organización de Fondo Acumulado</t>
  </si>
  <si>
    <t>Actualización planes de gestión documental: PINAR, plan de conservación, plan de preservación digital 2023.</t>
  </si>
  <si>
    <t>Ajustes Correo envio soportes ajustes 1-2022-12666 del 1 de julio del 2022,en la vigenciadel 2023 para dar conti nuidad al proceso de evaluación y convalidación.</t>
  </si>
  <si>
    <t>Preservación de documentos en soporte digital</t>
  </si>
  <si>
    <t>Tablas de Valoraciòn Documental</t>
  </si>
  <si>
    <t>Procedimientos de disposición final de documentos (Acta d eaprobación de eliminación de expedientes sin valor primario y secundario por parte Comité InstitucionaldeGestión de Desempeño; Constancia del administrador del Pagina WEB Institucional donde se constelapublicacion de los Inventarios de los expedientes objeto de eliminiación)</t>
  </si>
  <si>
    <t>Clasificación de información y establecimiento de categorías de derechos y restricciones de acceso a los documentos electrónicos</t>
  </si>
  <si>
    <t>• Adecuaciòn de instalaciones electricas</t>
  </si>
  <si>
    <t xml:space="preserve">Instalar sistemas de ventilaciòn </t>
  </si>
  <si>
    <t>Realizar el plan anual de transferencias 2023 y su seguimiento de las 3 oficinas que tienen archivos historicos por entregar (Tesoreria, Almacen y convenios)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</si>
</sst>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\ #,##0;[Red]\-&quot;$&quot;\ #,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9" fontId="9" fillId="0" borderId="9" xfId="1" applyFont="1" applyBorder="1" applyAlignment="1"/>
    <xf numFmtId="0" fontId="5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6" fontId="0" fillId="0" borderId="9" xfId="0" applyNumberFormat="1" applyBorder="1"/>
    <xf numFmtId="0" fontId="0" fillId="4" borderId="9" xfId="0" applyFill="1" applyBorder="1" applyAlignment="1">
      <alignment vertical="center" wrapText="1"/>
    </xf>
    <xf numFmtId="0" fontId="4" fillId="4" borderId="9" xfId="0" applyFont="1" applyFill="1" applyBorder="1" applyAlignment="1">
      <alignment horizontal="left" vertical="center" wrapText="1"/>
    </xf>
    <xf numFmtId="1" fontId="0" fillId="0" borderId="9" xfId="0" applyNumberFormat="1" applyBorder="1"/>
    <xf numFmtId="1" fontId="4" fillId="4" borderId="9" xfId="0" applyNumberFormat="1" applyFont="1" applyFill="1" applyBorder="1" applyAlignment="1">
      <alignment horizontal="left" vertical="center" wrapText="1"/>
    </xf>
    <xf numFmtId="9" fontId="9" fillId="0" borderId="0" xfId="1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" fontId="0" fillId="4" borderId="9" xfId="0" applyNumberFormat="1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0" fillId="0" borderId="9" xfId="0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justify" vertical="center"/>
    </xf>
    <xf numFmtId="0" fontId="1" fillId="0" borderId="0" xfId="0" applyFont="1"/>
    <xf numFmtId="0" fontId="15" fillId="0" borderId="0" xfId="0" applyFont="1"/>
    <xf numFmtId="0" fontId="0" fillId="0" borderId="0" xfId="0" applyFont="1"/>
    <xf numFmtId="0" fontId="1" fillId="3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16" fillId="2" borderId="8" xfId="0" applyFont="1" applyFill="1" applyBorder="1" applyAlignment="1">
      <alignment horizontal="center" vertical="center" textRotation="90" wrapText="1"/>
    </xf>
    <xf numFmtId="0" fontId="16" fillId="2" borderId="0" xfId="0" applyFont="1" applyFill="1" applyAlignment="1">
      <alignment horizontal="center" vertical="center" textRotation="90" wrapText="1"/>
    </xf>
    <xf numFmtId="0" fontId="6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2" fillId="0" borderId="2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0" fillId="0" borderId="23" xfId="0" applyBorder="1"/>
    <xf numFmtId="6" fontId="0" fillId="0" borderId="23" xfId="0" applyNumberFormat="1" applyBorder="1"/>
    <xf numFmtId="1" fontId="0" fillId="0" borderId="23" xfId="0" applyNumberFormat="1" applyBorder="1"/>
    <xf numFmtId="0" fontId="3" fillId="0" borderId="25" xfId="0" applyFont="1" applyBorder="1" applyAlignment="1">
      <alignment horizontal="center" vertical="center" wrapText="1"/>
    </xf>
    <xf numFmtId="9" fontId="9" fillId="0" borderId="26" xfId="1" applyFont="1" applyBorder="1" applyAlignment="1"/>
    <xf numFmtId="0" fontId="17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4" fillId="4" borderId="29" xfId="0" applyFont="1" applyFill="1" applyBorder="1" applyAlignment="1">
      <alignment horizontal="left" vertical="center" wrapText="1"/>
    </xf>
    <xf numFmtId="1" fontId="4" fillId="4" borderId="29" xfId="0" applyNumberFormat="1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4" borderId="23" xfId="0" applyFill="1" applyBorder="1" applyAlignment="1">
      <alignment horizontal="justify" vertical="center"/>
    </xf>
    <xf numFmtId="0" fontId="0" fillId="4" borderId="9" xfId="0" applyFill="1" applyBorder="1" applyAlignment="1">
      <alignment horizontal="justify" vertical="center"/>
    </xf>
    <xf numFmtId="0" fontId="10" fillId="0" borderId="9" xfId="0" applyFont="1" applyBorder="1" applyAlignment="1">
      <alignment vertical="top" wrapText="1"/>
    </xf>
    <xf numFmtId="0" fontId="22" fillId="0" borderId="17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12" fillId="4" borderId="29" xfId="0" applyFont="1" applyFill="1" applyBorder="1" applyAlignment="1">
      <alignment horizontal="justify" vertical="center"/>
    </xf>
    <xf numFmtId="9" fontId="9" fillId="8" borderId="24" xfId="1" applyFont="1" applyFill="1" applyBorder="1" applyAlignment="1">
      <alignment horizontal="right" vertical="center" wrapText="1"/>
    </xf>
    <xf numFmtId="9" fontId="11" fillId="8" borderId="26" xfId="1" applyFont="1" applyFill="1" applyBorder="1" applyAlignment="1">
      <alignment horizontal="right" vertical="center" wrapText="1"/>
    </xf>
    <xf numFmtId="9" fontId="9" fillId="8" borderId="26" xfId="1" applyFont="1" applyFill="1" applyBorder="1" applyAlignment="1"/>
    <xf numFmtId="9" fontId="20" fillId="8" borderId="26" xfId="0" applyNumberFormat="1" applyFont="1" applyFill="1" applyBorder="1" applyAlignment="1">
      <alignment wrapText="1"/>
    </xf>
    <xf numFmtId="9" fontId="1" fillId="8" borderId="26" xfId="1" applyFont="1" applyFill="1" applyBorder="1" applyAlignment="1">
      <alignment wrapText="1"/>
    </xf>
    <xf numFmtId="9" fontId="1" fillId="8" borderId="30" xfId="1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0" borderId="9" xfId="0" applyBorder="1" applyAlignment="1">
      <alignment vertical="center"/>
    </xf>
    <xf numFmtId="0" fontId="0" fillId="4" borderId="9" xfId="0" applyFont="1" applyFill="1" applyBorder="1" applyAlignment="1">
      <alignment horizontal="justify" vertical="center"/>
    </xf>
    <xf numFmtId="0" fontId="23" fillId="0" borderId="15" xfId="0" applyFont="1" applyBorder="1" applyAlignment="1">
      <alignment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top" wrapText="1"/>
    </xf>
    <xf numFmtId="0" fontId="0" fillId="4" borderId="15" xfId="0" applyFont="1" applyFill="1" applyBorder="1" applyAlignment="1">
      <alignment wrapText="1"/>
    </xf>
    <xf numFmtId="0" fontId="0" fillId="4" borderId="28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4" borderId="23" xfId="0" applyFill="1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116417</xdr:colOff>
      <xdr:row>19</xdr:row>
      <xdr:rowOff>334742</xdr:rowOff>
    </xdr:from>
    <xdr:to>
      <xdr:col>25</xdr:col>
      <xdr:colOff>24892</xdr:colOff>
      <xdr:row>21</xdr:row>
      <xdr:rowOff>718184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9500" y="19829242"/>
          <a:ext cx="1622975" cy="1882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topLeftCell="A4" zoomScale="90" zoomScaleNormal="90" workbookViewId="0">
      <pane xSplit="2" ySplit="3" topLeftCell="C12" activePane="bottomRight" state="frozen"/>
      <selection activeCell="A4" sqref="A4"/>
      <selection pane="topRight" activeCell="B4" sqref="B4"/>
      <selection pane="bottomLeft" activeCell="A7" sqref="A7"/>
      <selection pane="bottomRight" activeCell="C14" sqref="C14"/>
    </sheetView>
  </sheetViews>
  <sheetFormatPr baseColWidth="10" defaultRowHeight="15" x14ac:dyDescent="0.25"/>
  <cols>
    <col min="1" max="1" width="4.42578125" customWidth="1"/>
    <col min="2" max="2" width="6" customWidth="1"/>
    <col min="3" max="3" width="40.28515625" customWidth="1"/>
    <col min="4" max="4" width="3.140625" customWidth="1"/>
    <col min="5" max="5" width="4" customWidth="1"/>
    <col min="6" max="6" width="3.7109375" customWidth="1"/>
    <col min="7" max="8" width="3.5703125" customWidth="1"/>
    <col min="9" max="9" width="3.28515625" customWidth="1"/>
    <col min="10" max="14" width="3.5703125" customWidth="1"/>
    <col min="15" max="16" width="5.28515625" customWidth="1"/>
    <col min="17" max="17" width="7.28515625" customWidth="1"/>
    <col min="18" max="18" width="7.5703125" customWidth="1"/>
    <col min="19" max="19" width="7.42578125" customWidth="1"/>
    <col min="20" max="20" width="6.85546875" customWidth="1"/>
    <col min="21" max="21" width="7.28515625" customWidth="1"/>
    <col min="22" max="22" width="40.5703125" customWidth="1"/>
    <col min="23" max="23" width="59.140625" customWidth="1"/>
    <col min="24" max="24" width="15.85546875" customWidth="1"/>
    <col min="25" max="25" width="25.7109375" customWidth="1"/>
  </cols>
  <sheetData>
    <row r="1" spans="1:27" ht="15.75" thickBot="1" x14ac:dyDescent="0.3">
      <c r="C1" s="105" t="s">
        <v>39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7"/>
      <c r="W1" s="14"/>
    </row>
    <row r="2" spans="1:27" x14ac:dyDescent="0.25">
      <c r="C2" s="114">
        <v>2022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4"/>
    </row>
    <row r="3" spans="1:27" x14ac:dyDescent="0.25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22"/>
    </row>
    <row r="4" spans="1:27" ht="15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7" ht="15.75" thickBot="1" x14ac:dyDescent="0.3">
      <c r="B5" s="108" t="s">
        <v>1</v>
      </c>
      <c r="C5" s="110" t="s">
        <v>2</v>
      </c>
      <c r="D5" s="116" t="s">
        <v>21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30"/>
      <c r="Q5" s="112" t="s">
        <v>22</v>
      </c>
      <c r="R5" s="113"/>
      <c r="S5" s="113"/>
      <c r="T5" s="113"/>
      <c r="U5" s="31"/>
      <c r="V5" s="103" t="s">
        <v>27</v>
      </c>
      <c r="W5" s="32"/>
      <c r="X5" s="103" t="s">
        <v>26</v>
      </c>
    </row>
    <row r="6" spans="1:27" ht="69" thickBot="1" x14ac:dyDescent="0.3">
      <c r="B6" s="109"/>
      <c r="C6" s="111"/>
      <c r="D6" s="33" t="s">
        <v>9</v>
      </c>
      <c r="E6" s="34" t="s">
        <v>10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4" t="s">
        <v>16</v>
      </c>
      <c r="L6" s="34" t="s">
        <v>17</v>
      </c>
      <c r="M6" s="34" t="s">
        <v>18</v>
      </c>
      <c r="N6" s="34" t="s">
        <v>19</v>
      </c>
      <c r="O6" s="34" t="s">
        <v>20</v>
      </c>
      <c r="P6" s="35" t="s">
        <v>31</v>
      </c>
      <c r="Q6" s="36" t="s">
        <v>3</v>
      </c>
      <c r="R6" s="36" t="s">
        <v>4</v>
      </c>
      <c r="S6" s="36" t="s">
        <v>5</v>
      </c>
      <c r="T6" s="36" t="s">
        <v>6</v>
      </c>
      <c r="U6" s="37" t="s">
        <v>31</v>
      </c>
      <c r="V6" s="104"/>
      <c r="W6" s="94" t="s">
        <v>33</v>
      </c>
      <c r="X6" s="104"/>
    </row>
    <row r="7" spans="1:27" ht="108.75" customHeight="1" x14ac:dyDescent="0.35">
      <c r="A7" s="28">
        <v>1</v>
      </c>
      <c r="B7" s="48">
        <v>1</v>
      </c>
      <c r="C7" s="96" t="s">
        <v>40</v>
      </c>
      <c r="D7" s="49"/>
      <c r="E7" s="50"/>
      <c r="F7" s="50"/>
      <c r="G7" s="50"/>
      <c r="H7" s="70" t="s">
        <v>7</v>
      </c>
      <c r="I7" s="50"/>
      <c r="J7" s="50"/>
      <c r="K7" s="50"/>
      <c r="L7" s="50"/>
      <c r="M7" s="50"/>
      <c r="N7" s="50"/>
      <c r="O7" s="50"/>
      <c r="P7" s="51">
        <f>P8+P9+P10</f>
        <v>100</v>
      </c>
      <c r="Q7" s="102">
        <v>0</v>
      </c>
      <c r="R7" s="52"/>
      <c r="S7" s="52"/>
      <c r="T7" s="53"/>
      <c r="U7" s="54">
        <f>U8+U9+U10</f>
        <v>0</v>
      </c>
      <c r="V7" s="73"/>
      <c r="W7" s="69"/>
      <c r="X7" s="79">
        <v>0</v>
      </c>
    </row>
    <row r="8" spans="1:27" ht="128.25" customHeight="1" x14ac:dyDescent="0.35">
      <c r="A8" s="28"/>
      <c r="B8" s="55" t="s">
        <v>23</v>
      </c>
      <c r="C8" s="95" t="s">
        <v>41</v>
      </c>
      <c r="D8" s="38"/>
      <c r="E8" s="4"/>
      <c r="F8" s="4"/>
      <c r="G8" s="4"/>
      <c r="H8" s="71" t="s">
        <v>7</v>
      </c>
      <c r="I8" s="4"/>
      <c r="J8" s="4"/>
      <c r="K8" s="4"/>
      <c r="L8" s="4"/>
      <c r="M8" s="4"/>
      <c r="N8" s="4"/>
      <c r="O8" s="4"/>
      <c r="P8" s="24">
        <v>40</v>
      </c>
      <c r="Q8" s="1"/>
      <c r="R8" s="1"/>
      <c r="S8" s="1"/>
      <c r="T8" s="8"/>
      <c r="U8" s="11">
        <v>0</v>
      </c>
      <c r="V8" s="74"/>
      <c r="W8" s="72"/>
      <c r="X8" s="56">
        <v>0</v>
      </c>
    </row>
    <row r="9" spans="1:27" ht="84" customHeight="1" x14ac:dyDescent="0.35">
      <c r="A9" s="28"/>
      <c r="B9" s="55" t="s">
        <v>24</v>
      </c>
      <c r="C9" s="42" t="s">
        <v>49</v>
      </c>
      <c r="D9" s="38"/>
      <c r="E9" s="4"/>
      <c r="F9" s="4"/>
      <c r="G9" s="4"/>
      <c r="H9" s="71" t="s">
        <v>7</v>
      </c>
      <c r="I9" s="4"/>
      <c r="J9" s="4"/>
      <c r="K9" s="4"/>
      <c r="L9" s="4"/>
      <c r="M9" s="4"/>
      <c r="N9" s="4"/>
      <c r="O9" s="4"/>
      <c r="P9" s="24">
        <v>30</v>
      </c>
      <c r="Q9" s="1"/>
      <c r="R9" s="1"/>
      <c r="S9" s="1"/>
      <c r="T9" s="8"/>
      <c r="U9" s="11">
        <v>0</v>
      </c>
      <c r="V9" s="26"/>
      <c r="W9" s="91"/>
      <c r="X9" s="56">
        <v>0</v>
      </c>
    </row>
    <row r="10" spans="1:27" ht="83.25" customHeight="1" x14ac:dyDescent="0.35">
      <c r="A10" s="28"/>
      <c r="B10" s="55" t="s">
        <v>25</v>
      </c>
      <c r="C10" s="43" t="s">
        <v>50</v>
      </c>
      <c r="D10" s="38"/>
      <c r="E10" s="4"/>
      <c r="F10" s="4"/>
      <c r="G10" s="4"/>
      <c r="H10" s="4" t="s">
        <v>7</v>
      </c>
      <c r="I10" s="4"/>
      <c r="J10" s="4"/>
      <c r="K10" s="4"/>
      <c r="L10" s="4"/>
      <c r="M10" s="4"/>
      <c r="N10" s="4"/>
      <c r="O10" s="4"/>
      <c r="P10" s="24">
        <v>30</v>
      </c>
      <c r="Q10" s="1">
        <v>0</v>
      </c>
      <c r="R10" s="1">
        <v>0</v>
      </c>
      <c r="S10" s="1">
        <v>0</v>
      </c>
      <c r="T10" s="1">
        <v>0</v>
      </c>
      <c r="U10" s="11">
        <f>Q10+R10+S10+T10</f>
        <v>0</v>
      </c>
      <c r="V10" s="26"/>
      <c r="W10" s="7"/>
      <c r="X10" s="56">
        <v>0</v>
      </c>
    </row>
    <row r="11" spans="1:27" ht="78.75" customHeight="1" x14ac:dyDescent="0.35">
      <c r="A11" s="28">
        <v>2</v>
      </c>
      <c r="B11" s="57">
        <v>2</v>
      </c>
      <c r="C11" s="44" t="s">
        <v>38</v>
      </c>
      <c r="D11" s="39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3">
        <f>P12+P13+P14+P15</f>
        <v>100</v>
      </c>
      <c r="Q11" s="1"/>
      <c r="R11" s="1"/>
      <c r="S11" s="1"/>
      <c r="T11" s="8"/>
      <c r="U11" s="11"/>
      <c r="V11" s="26"/>
      <c r="W11" s="7"/>
      <c r="X11" s="80" t="e">
        <f>(X12+X13+X14+X15)/4</f>
        <v>#DIV/0!</v>
      </c>
      <c r="Y11" s="80"/>
    </row>
    <row r="12" spans="1:27" ht="78" customHeight="1" x14ac:dyDescent="0.25">
      <c r="A12" s="27"/>
      <c r="B12" s="58" t="s">
        <v>28</v>
      </c>
      <c r="C12" s="77" t="s">
        <v>44</v>
      </c>
      <c r="D12" s="39"/>
      <c r="E12" s="16" t="s">
        <v>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3">
        <v>20</v>
      </c>
      <c r="Q12" s="2"/>
      <c r="R12" s="1"/>
      <c r="S12" s="1"/>
      <c r="T12" s="8"/>
      <c r="U12" s="11">
        <v>0</v>
      </c>
      <c r="V12" s="74"/>
      <c r="W12" s="75"/>
      <c r="X12" s="56" t="e">
        <f>+P12/U12</f>
        <v>#DIV/0!</v>
      </c>
    </row>
    <row r="13" spans="1:27" ht="74.25" customHeight="1" x14ac:dyDescent="0.25">
      <c r="A13" s="27"/>
      <c r="B13" s="58" t="s">
        <v>37</v>
      </c>
      <c r="C13" s="99" t="s">
        <v>36</v>
      </c>
      <c r="D13" s="39"/>
      <c r="E13" s="16"/>
      <c r="F13" s="17" t="s">
        <v>7</v>
      </c>
      <c r="G13" s="16"/>
      <c r="H13" s="16"/>
      <c r="I13" s="16"/>
      <c r="J13" s="16"/>
      <c r="K13" s="16"/>
      <c r="L13" s="16"/>
      <c r="M13" s="16"/>
      <c r="N13" s="16"/>
      <c r="O13" s="16"/>
      <c r="P13" s="23">
        <v>20</v>
      </c>
      <c r="Q13" s="2"/>
      <c r="R13" s="1"/>
      <c r="S13" s="1"/>
      <c r="T13" s="8"/>
      <c r="U13" s="11">
        <v>0</v>
      </c>
      <c r="V13" s="74"/>
      <c r="W13" s="76"/>
      <c r="X13" s="56" t="e">
        <f>+P13/U13</f>
        <v>#DIV/0!</v>
      </c>
    </row>
    <row r="14" spans="1:27" ht="80.25" customHeight="1" x14ac:dyDescent="0.25">
      <c r="A14" s="27"/>
      <c r="B14" s="58" t="s">
        <v>29</v>
      </c>
      <c r="C14" s="45" t="s">
        <v>47</v>
      </c>
      <c r="D14" s="39"/>
      <c r="E14" s="16"/>
      <c r="F14" s="16"/>
      <c r="G14" s="16"/>
      <c r="H14" s="17" t="s">
        <v>7</v>
      </c>
      <c r="I14" s="16"/>
      <c r="J14" s="16"/>
      <c r="K14" s="16"/>
      <c r="L14" s="16"/>
      <c r="M14" s="16"/>
      <c r="N14" s="16"/>
      <c r="O14" s="16"/>
      <c r="P14" s="23">
        <v>20</v>
      </c>
      <c r="Q14" s="2"/>
      <c r="R14" s="2"/>
      <c r="S14" s="1"/>
      <c r="T14" s="8"/>
      <c r="U14" s="11">
        <v>0</v>
      </c>
      <c r="V14" s="89"/>
      <c r="W14" s="90"/>
      <c r="X14" s="56" t="e">
        <f>+P14/U14</f>
        <v>#DIV/0!</v>
      </c>
    </row>
    <row r="15" spans="1:27" ht="60.75" customHeight="1" x14ac:dyDescent="0.25">
      <c r="A15" s="27"/>
      <c r="B15" s="55" t="s">
        <v>30</v>
      </c>
      <c r="C15" s="101" t="s">
        <v>46</v>
      </c>
      <c r="D15" s="40"/>
      <c r="E15" s="21"/>
      <c r="F15" s="21"/>
      <c r="G15" s="21"/>
      <c r="H15" s="21"/>
      <c r="I15" s="21"/>
      <c r="J15" s="21"/>
      <c r="K15" s="21"/>
      <c r="L15" s="17" t="s">
        <v>7</v>
      </c>
      <c r="M15" s="21"/>
      <c r="N15" s="21"/>
      <c r="O15" s="21"/>
      <c r="P15" s="25">
        <v>40</v>
      </c>
      <c r="Q15" s="1"/>
      <c r="R15" s="20"/>
      <c r="S15" s="1"/>
      <c r="T15" s="19"/>
      <c r="U15" s="18">
        <v>0</v>
      </c>
      <c r="V15" s="26"/>
      <c r="W15" s="6"/>
      <c r="X15" s="56">
        <v>0</v>
      </c>
    </row>
    <row r="16" spans="1:27" ht="47.25" x14ac:dyDescent="0.35">
      <c r="A16" s="28"/>
      <c r="B16" s="59">
        <v>3</v>
      </c>
      <c r="C16" s="44" t="s">
        <v>35</v>
      </c>
      <c r="D16" s="39" t="s">
        <v>7</v>
      </c>
      <c r="E16" s="16" t="s">
        <v>7</v>
      </c>
      <c r="F16" s="16" t="s">
        <v>7</v>
      </c>
      <c r="G16" s="16" t="s">
        <v>7</v>
      </c>
      <c r="H16" s="16" t="s">
        <v>7</v>
      </c>
      <c r="I16" s="16" t="s">
        <v>7</v>
      </c>
      <c r="J16" s="16" t="s">
        <v>7</v>
      </c>
      <c r="K16" s="16" t="s">
        <v>7</v>
      </c>
      <c r="L16" s="16" t="s">
        <v>7</v>
      </c>
      <c r="M16" s="16" t="s">
        <v>7</v>
      </c>
      <c r="N16" s="16" t="s">
        <v>7</v>
      </c>
      <c r="O16" s="16" t="s">
        <v>7</v>
      </c>
      <c r="P16" s="23">
        <v>100</v>
      </c>
      <c r="Q16" s="2"/>
      <c r="R16" s="1"/>
      <c r="S16" s="1"/>
      <c r="T16" s="9"/>
      <c r="U16" s="5">
        <f>0/12</f>
        <v>0</v>
      </c>
      <c r="V16" s="74"/>
      <c r="W16" s="86"/>
      <c r="X16" s="56">
        <f>U16</f>
        <v>0</v>
      </c>
      <c r="Z16" s="13"/>
      <c r="AA16" s="13"/>
    </row>
    <row r="17" spans="1:24" ht="62.25" customHeight="1" x14ac:dyDescent="0.35">
      <c r="A17" s="28"/>
      <c r="B17" s="60">
        <v>4</v>
      </c>
      <c r="C17" s="44" t="s">
        <v>34</v>
      </c>
      <c r="D17" s="39" t="s">
        <v>7</v>
      </c>
      <c r="E17" s="16" t="s">
        <v>7</v>
      </c>
      <c r="F17" s="16" t="s">
        <v>7</v>
      </c>
      <c r="G17" s="16" t="s">
        <v>7</v>
      </c>
      <c r="H17" s="16" t="s">
        <v>7</v>
      </c>
      <c r="I17" s="16" t="s">
        <v>7</v>
      </c>
      <c r="J17" s="16" t="s">
        <v>7</v>
      </c>
      <c r="K17" s="16" t="s">
        <v>7</v>
      </c>
      <c r="L17" s="16" t="s">
        <v>7</v>
      </c>
      <c r="M17" s="16" t="s">
        <v>7</v>
      </c>
      <c r="N17" s="16" t="s">
        <v>7</v>
      </c>
      <c r="O17" s="16" t="s">
        <v>7</v>
      </c>
      <c r="P17" s="23">
        <v>100</v>
      </c>
      <c r="Q17" s="2"/>
      <c r="R17" s="2"/>
      <c r="S17" s="2"/>
      <c r="T17" s="9"/>
      <c r="U17" s="5">
        <f>0/12</f>
        <v>0</v>
      </c>
      <c r="V17" s="74"/>
      <c r="W17" s="85"/>
      <c r="X17" s="81">
        <f>U17</f>
        <v>0</v>
      </c>
    </row>
    <row r="18" spans="1:24" ht="62.25" customHeight="1" x14ac:dyDescent="0.35">
      <c r="A18" s="28"/>
      <c r="B18" s="100">
        <v>4.0999999999999996</v>
      </c>
      <c r="C18" s="44" t="s">
        <v>45</v>
      </c>
      <c r="D18" s="39"/>
      <c r="E18" s="16"/>
      <c r="F18" s="16"/>
      <c r="G18" s="16"/>
      <c r="H18" s="16"/>
      <c r="I18" s="16"/>
      <c r="J18" s="16"/>
      <c r="K18" s="16" t="s">
        <v>7</v>
      </c>
      <c r="L18" s="16" t="s">
        <v>7</v>
      </c>
      <c r="M18" s="16" t="s">
        <v>7</v>
      </c>
      <c r="N18" s="16" t="s">
        <v>7</v>
      </c>
      <c r="O18" s="16" t="s">
        <v>7</v>
      </c>
      <c r="P18" s="23"/>
      <c r="Q18" s="2"/>
      <c r="R18" s="2"/>
      <c r="S18" s="2"/>
      <c r="T18" s="9"/>
      <c r="U18" s="5"/>
      <c r="V18" s="74"/>
      <c r="W18" s="85"/>
      <c r="X18" s="81"/>
    </row>
    <row r="19" spans="1:24" ht="69.75" customHeight="1" x14ac:dyDescent="0.35">
      <c r="A19" s="28"/>
      <c r="B19" s="100">
        <v>4.2</v>
      </c>
      <c r="C19" s="44" t="s">
        <v>48</v>
      </c>
      <c r="D19" s="39"/>
      <c r="E19" s="16"/>
      <c r="F19" s="16"/>
      <c r="G19" s="16"/>
      <c r="H19" s="97"/>
      <c r="I19" s="16"/>
      <c r="J19" s="16"/>
      <c r="K19" s="16" t="s">
        <v>7</v>
      </c>
      <c r="L19" s="16" t="s">
        <v>7</v>
      </c>
      <c r="M19" s="16" t="s">
        <v>7</v>
      </c>
      <c r="N19" s="16" t="s">
        <v>7</v>
      </c>
      <c r="O19" s="16" t="s">
        <v>7</v>
      </c>
      <c r="P19" s="68">
        <v>100</v>
      </c>
      <c r="Q19" s="1"/>
      <c r="R19" s="2"/>
      <c r="S19" s="2"/>
      <c r="T19" s="10"/>
      <c r="U19" s="12"/>
      <c r="V19" s="26"/>
      <c r="W19" s="88"/>
      <c r="X19" s="82">
        <v>0</v>
      </c>
    </row>
    <row r="20" spans="1:24" ht="23.25" x14ac:dyDescent="0.35">
      <c r="A20" s="28"/>
      <c r="B20" s="57">
        <v>5</v>
      </c>
      <c r="C20" s="98" t="s">
        <v>42</v>
      </c>
      <c r="D20" s="41"/>
      <c r="E20" s="3"/>
      <c r="F20" s="3"/>
      <c r="G20" s="3"/>
      <c r="H20" s="3"/>
      <c r="I20" s="3"/>
      <c r="J20" s="3"/>
      <c r="K20" s="3"/>
      <c r="L20" s="3"/>
      <c r="M20" s="3"/>
      <c r="N20" s="3" t="s">
        <v>7</v>
      </c>
      <c r="O20" s="3"/>
      <c r="P20" s="68">
        <v>100</v>
      </c>
      <c r="Q20" s="2"/>
      <c r="R20" s="1"/>
      <c r="S20" s="1"/>
      <c r="T20" s="10"/>
      <c r="U20" s="12"/>
      <c r="V20" s="87"/>
      <c r="W20" s="92"/>
      <c r="X20" s="83">
        <v>0</v>
      </c>
    </row>
    <row r="21" spans="1:24" ht="91.5" customHeight="1" thickBot="1" x14ac:dyDescent="0.4">
      <c r="A21" s="28"/>
      <c r="B21" s="61">
        <v>6</v>
      </c>
      <c r="C21" s="46" t="s">
        <v>43</v>
      </c>
      <c r="D21" s="62" t="s">
        <v>7</v>
      </c>
      <c r="E21" s="63"/>
      <c r="F21" s="63"/>
      <c r="G21" s="63"/>
      <c r="H21" s="63"/>
      <c r="I21" s="63"/>
      <c r="J21" s="63" t="s">
        <v>7</v>
      </c>
      <c r="K21" s="63" t="s">
        <v>7</v>
      </c>
      <c r="L21" s="63"/>
      <c r="M21" s="63"/>
      <c r="N21" s="63"/>
      <c r="O21" s="63"/>
      <c r="P21" s="68">
        <v>100</v>
      </c>
      <c r="Q21" s="64"/>
      <c r="R21" s="65"/>
      <c r="S21" s="65"/>
      <c r="T21" s="66"/>
      <c r="U21" s="67"/>
      <c r="V21" s="78"/>
      <c r="W21" s="93"/>
      <c r="X21" s="84">
        <v>0</v>
      </c>
    </row>
    <row r="22" spans="1:24" ht="79.5" thickBot="1" x14ac:dyDescent="0.4">
      <c r="A22" s="28"/>
      <c r="B22" s="61">
        <v>7</v>
      </c>
      <c r="C22" s="47" t="s">
        <v>51</v>
      </c>
      <c r="D22" s="62" t="s">
        <v>7</v>
      </c>
      <c r="E22" s="63"/>
      <c r="F22" s="63"/>
      <c r="G22" s="63"/>
      <c r="H22" s="63"/>
      <c r="I22" s="63"/>
      <c r="J22" s="63" t="s">
        <v>7</v>
      </c>
      <c r="K22" s="63" t="s">
        <v>7</v>
      </c>
      <c r="L22" s="63"/>
      <c r="M22" s="63"/>
      <c r="N22" s="63"/>
      <c r="O22" s="63"/>
      <c r="P22" s="68">
        <v>100</v>
      </c>
      <c r="Q22" s="64"/>
      <c r="R22" s="65"/>
      <c r="S22" s="65"/>
      <c r="T22" s="66"/>
      <c r="U22" s="67"/>
      <c r="V22" s="78"/>
      <c r="W22" s="93"/>
      <c r="X22" s="84">
        <v>0</v>
      </c>
    </row>
    <row r="23" spans="1:24" ht="15.75" x14ac:dyDescent="0.25">
      <c r="C23" s="15" t="s">
        <v>32</v>
      </c>
    </row>
  </sheetData>
  <mergeCells count="9">
    <mergeCell ref="X5:X6"/>
    <mergeCell ref="C1:V1"/>
    <mergeCell ref="B5:B6"/>
    <mergeCell ref="C5:C6"/>
    <mergeCell ref="Q5:T5"/>
    <mergeCell ref="V5:V6"/>
    <mergeCell ref="C2:V2"/>
    <mergeCell ref="C3:V3"/>
    <mergeCell ref="D5:O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GD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VICEADM DESPACHO</cp:lastModifiedBy>
  <cp:lastPrinted>2022-08-17T20:58:19Z</cp:lastPrinted>
  <dcterms:created xsi:type="dcterms:W3CDTF">2020-07-23T16:50:24Z</dcterms:created>
  <dcterms:modified xsi:type="dcterms:W3CDTF">2023-01-31T17:29:04Z</dcterms:modified>
</cp:coreProperties>
</file>